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65" windowWidth="14805" windowHeight="7950"/>
  </bookViews>
  <sheets>
    <sheet name="2021" sheetId="4" r:id="rId1"/>
    <sheet name="Φύλλο1" sheetId="1" r:id="rId2"/>
    <sheet name="Φύλλο2" sheetId="2" r:id="rId3"/>
    <sheet name="Φύλλο3" sheetId="3" r:id="rId4"/>
  </sheets>
  <calcPr calcId="144525"/>
</workbook>
</file>

<file path=xl/calcChain.xml><?xml version="1.0" encoding="utf-8"?>
<calcChain xmlns="http://schemas.openxmlformats.org/spreadsheetml/2006/main">
  <c r="H32" i="4"/>
  <c r="F32"/>
  <c r="D32"/>
  <c r="B31"/>
  <c r="B32" s="1"/>
  <c r="D29"/>
  <c r="H21"/>
  <c r="D19"/>
  <c r="B19"/>
  <c r="D14"/>
  <c r="D15" s="1"/>
  <c r="D21" s="1"/>
  <c r="B14"/>
  <c r="B15" s="1"/>
  <c r="H12"/>
  <c r="F11"/>
  <c r="F6"/>
  <c r="F21" s="1"/>
  <c r="B21" l="1"/>
  <c r="F12"/>
</calcChain>
</file>

<file path=xl/sharedStrings.xml><?xml version="1.0" encoding="utf-8"?>
<sst xmlns="http://schemas.openxmlformats.org/spreadsheetml/2006/main" count="49" uniqueCount="47">
  <si>
    <t>ΚΛΗΡΟΔΟΤΗΜΑ ΠΕΡΙΚΛΕΟΥΣ ΒΛΑΧΟΥ</t>
  </si>
  <si>
    <t>ΧΡΗΣΗ  2021</t>
  </si>
  <si>
    <t>ΙΣΟΛΟΓΙΣΜΟΣ (ΣΕ ΕΥΡΩ)</t>
  </si>
  <si>
    <t>Ποσά κλειόμενης χρήσης 31/12/2021</t>
  </si>
  <si>
    <t>Ποσά προηγούμενης χρήσης 31/12/2020</t>
  </si>
  <si>
    <t>ΕΝΕΡΓΗΤΙΚΟ</t>
  </si>
  <si>
    <t>ΠΑΘΗΤΙΚΟ</t>
  </si>
  <si>
    <t>ΤΡΑΠΕΖΕΣ</t>
  </si>
  <si>
    <t>ΚΕΦΑΛΑΙΟ</t>
  </si>
  <si>
    <t>ΚΑΤΑΘΕΣΕΙΣ ΠΡΟΘΕΣΜΙΑΣ</t>
  </si>
  <si>
    <t>ΤΑΜΕΙΑΚΗΣ ΔΙΑΧΕΙΡΙΣΗΣ</t>
  </si>
  <si>
    <t>ΤΡΑΠΕΖΑ ΕΛΛΑΔΟΣ λογ/μος 24/26222463</t>
  </si>
  <si>
    <t>ΑΠΟΘΕΜΑΤΙΚΟ ΑΠΟΤΙΜΗΣΗΣ</t>
  </si>
  <si>
    <t>ΚΑΤΑΘΕΣΕΙΣ ΟΨΕΩΣ</t>
  </si>
  <si>
    <t>ΧΡΕΟΓΡΑΦΩΝ</t>
  </si>
  <si>
    <t>ATTICA BANK έντοκος όψεως 84935638</t>
  </si>
  <si>
    <t>ΕΤΕ έντοκος Λογ. 040/296107-57</t>
  </si>
  <si>
    <t>ΥΠΟΧΡΕΩΣΕΙΣ ΠΡΟΣ ΤΡΙΤΟΥΣ</t>
  </si>
  <si>
    <t xml:space="preserve">e-ΕΦΚΑ </t>
  </si>
  <si>
    <t>ΥΠ.ΟΙΚ (δαπ.άρθ.65 παρ.2 ν.4182, ετών 2013-2021)</t>
  </si>
  <si>
    <t>ΧΡΕΟΓΡΑΦΑ</t>
  </si>
  <si>
    <t>ΜΤΧ ΕΤΕ 311 Χ 2,83</t>
  </si>
  <si>
    <t>ΛΟΓ/ΣΜΟΙ ΤΑΞΕΩΣ ΧΡΕΩΣΤΙΚΟΙ</t>
  </si>
  <si>
    <t>ΛΟΓ/ΣΜΟΙ ΤΑΞΕΩΣ ΠΙΣΤΩΤΙΚΟΙ</t>
  </si>
  <si>
    <t>ΧΡΕΟΓΡΑΦΑ  ΤΡΑΠΕΖΩΝ ΤΕΜ.</t>
  </si>
  <si>
    <r>
      <t>ΧΡΕΟΓΡΑΦΑ ΠΡΟΣ ΦΥΛΑΞΗ ΤΕΜ</t>
    </r>
    <r>
      <rPr>
        <u/>
        <sz val="8"/>
        <rFont val="Arial"/>
        <family val="2"/>
        <charset val="161"/>
      </rPr>
      <t>.</t>
    </r>
  </si>
  <si>
    <t xml:space="preserve">ΑΠΟΤΕΛΕΣΜΑΤΑ ΧΡΗΣΕΩΣ  </t>
  </si>
  <si>
    <t xml:space="preserve">ΕΞΟΔΑ </t>
  </si>
  <si>
    <t>ΕΣΟΔΑ</t>
  </si>
  <si>
    <t xml:space="preserve">ΦΟΡΟΣ &amp; ΦΟΡΟΣ ΤΟΚΩΝ ΚΑΤ/ΣΕΩΝ </t>
  </si>
  <si>
    <t xml:space="preserve">ΜΕΡΙΣΜΑΤΑ </t>
  </si>
  <si>
    <t>Δαπάνη 0,5%  (αρθ.65, παρ.2 ν.4182/13)</t>
  </si>
  <si>
    <t>ΕΠΙΣΤΡΟΦΗ ΦΟΡΟΥ</t>
  </si>
  <si>
    <t>ΑΜΟΙΒΕΣ &amp; ΠΡΟΜ.ΤΡΑΠΕΖΩΝ</t>
  </si>
  <si>
    <t xml:space="preserve">ΠΛΕΟΝΑΣΜΑ ΧΡΗΣΕΩΣ </t>
  </si>
  <si>
    <t>ΤΟΚΟΙ ΚΑΤΑΘΕΣΕΩΝ</t>
  </si>
  <si>
    <t>Από τους παραπάνω λογιστικούς πίνακες του Ισολογισμού και των Αποτελεσμάτων Χρήσεως εξάγονται τα ακόλουθα:</t>
  </si>
  <si>
    <t>3) Τα έξοδα του κληροδοτήματος αποτελούνται από το φόρο του Δημοσίου επί των τόκων καταθ.(0,89 €),τον φόρο εισοδήμ.χρ.2020 (43,85€), τις αμοιβές τραπεζών (3,00 €) &amp; την ετήσια παρακράτηση 0,5% επί των εσόδων του άρθ.65.παρ.2, ν.4182/13 (7,19 €).</t>
  </si>
  <si>
    <t xml:space="preserve">4) Κατά το έτος 2021 προέκυψε από το κληροδότημα πλεόνασμα (έσοδα μείον έξοδα) το οποίο ανήλθε στο ποσό των 1.382,26 € </t>
  </si>
  <si>
    <r>
      <t>5) H περιουσία του κληροδοτήματος την 31/12/2021 ανέρχεται στο ποσό των 195.914,37€ και συνίσταται , σε μετρητά 195.034,24 € κατατεθειμένα στην ΕTE και στην ΤτΕ και σε 311 μετοχές της ΕTE με μέση αξία</t>
    </r>
    <r>
      <rPr>
        <sz val="10"/>
        <color indexed="10"/>
        <rFont val="Arial"/>
        <family val="2"/>
        <charset val="161"/>
      </rPr>
      <t xml:space="preserve"> </t>
    </r>
    <r>
      <rPr>
        <sz val="10"/>
        <rFont val="Arial"/>
        <family val="2"/>
        <charset val="161"/>
      </rPr>
      <t>Δεκ.2021: 880,13 €.</t>
    </r>
  </si>
  <si>
    <t xml:space="preserve">6)Οι υποχρεώσεις προς τρίτους αφορούν την συσσωρευμένη παρακράτηση της δαπάνης του άρθ.65, παρ.2 ν.4182/13, ετών 2013-2021.  </t>
  </si>
  <si>
    <t>Ο ΠΡΟΪΣΤΑΜΕΝΟΣ ΤΗΣ Δ/ΝΣΗΣ ΟΙΚΟΝΟΜΙΚΗΣ ΔΙΑΧΕΙΡΙΣΗΣ &amp; ΔΗΜΟΣΙΟΝΟΜΙΚΩΝ ΑΝΑΦΟΡΩΝ</t>
  </si>
  <si>
    <t>ΙΩΑΝΝΗΣ ΚΟΡΜΠΟΣ</t>
  </si>
  <si>
    <r>
      <t>1) Τα έσοδα</t>
    </r>
    <r>
      <rPr>
        <sz val="11"/>
        <color theme="1"/>
        <rFont val="Calibri"/>
        <family val="2"/>
        <scheme val="minor"/>
      </rPr>
      <t xml:space="preserve"> του κληροδοτήματος προέρχονται από τόκους καταθέσεων </t>
    </r>
    <r>
      <rPr>
        <sz val="10"/>
        <rFont val="Arial"/>
        <family val="2"/>
        <charset val="161"/>
      </rPr>
      <t>€ 5,91 και προσόδους Ταμειακής Διαχείρισης</t>
    </r>
    <r>
      <rPr>
        <b/>
        <sz val="10"/>
        <rFont val="Arial"/>
        <family val="2"/>
        <charset val="161"/>
      </rPr>
      <t xml:space="preserve"> </t>
    </r>
    <r>
      <rPr>
        <sz val="10"/>
        <rFont val="Arial"/>
        <family val="2"/>
        <charset val="161"/>
      </rPr>
      <t>€ 1.359,97.</t>
    </r>
  </si>
  <si>
    <t>2) Εντός του έτους και μετά από εκκαθάριση πιστώθηκε από την ΑΑΔΕ επιστροφή φόρου έτους 2018 € 59,12 και έτους 2019 € 12,19.</t>
  </si>
  <si>
    <t>6)Στον Προϋπολογισμό του 2021 και του 2022 έχει εγγραφεί ποσό 160.000,00 € για την υλοποίηση του σκοπού της διαθήκης (βάσει απόφ.ΔΣ ΕΤΑΑ από το 2013) το οποίο δεν ανταποκρίνεται στην σημερινή περιουσία του Κληροδοτήματος και ως εκ τούτου τυχόν διάθεσή του δεν θα απάλλασσε το Φορέα από το να επαναλάβει την χρονοβόρα διαδικασία καταβολής και της υπόλοιπης περιουσίας, με ό,τι αυτό συνεπάγεται από άποψη χρόνου και κόστους για τον ΕΦΚΑ. Ως εκ τούτου θα γίνουν ενέργειες επικαιροποίησης του ποσού και εν συνεχεία θα υλοποιηθεί ο σκοπός της διαθήκης με την εξεύρεση των δικαιούχων κλπ.</t>
  </si>
  <si>
    <t>ΠΡΟΣΟΔΟΙ ΤΑΜΕΙΑΚΗΣ Δ/ΣΗΣ</t>
  </si>
</sst>
</file>

<file path=xl/styles.xml><?xml version="1.0" encoding="utf-8"?>
<styleSheet xmlns="http://schemas.openxmlformats.org/spreadsheetml/2006/main">
  <fonts count="14">
    <font>
      <sz val="11"/>
      <color theme="1"/>
      <name val="Calibri"/>
      <family val="2"/>
      <scheme val="minor"/>
    </font>
    <font>
      <sz val="10"/>
      <name val="Arial"/>
      <charset val="161"/>
    </font>
    <font>
      <b/>
      <u/>
      <sz val="12"/>
      <name val="Arial"/>
      <family val="2"/>
      <charset val="161"/>
    </font>
    <font>
      <b/>
      <sz val="10"/>
      <name val="Arial"/>
      <family val="2"/>
      <charset val="161"/>
    </font>
    <font>
      <b/>
      <u/>
      <sz val="10"/>
      <name val="Arial"/>
      <family val="2"/>
      <charset val="161"/>
    </font>
    <font>
      <b/>
      <u/>
      <sz val="9"/>
      <name val="Arial"/>
      <family val="2"/>
      <charset val="161"/>
    </font>
    <font>
      <sz val="10"/>
      <name val="Arial"/>
      <family val="2"/>
      <charset val="161"/>
    </font>
    <font>
      <u/>
      <sz val="10"/>
      <name val="Arial"/>
      <family val="2"/>
      <charset val="161"/>
    </font>
    <font>
      <sz val="9"/>
      <name val="Arial"/>
      <family val="2"/>
      <charset val="161"/>
    </font>
    <font>
      <u/>
      <sz val="8"/>
      <name val="Arial"/>
      <family val="2"/>
      <charset val="161"/>
    </font>
    <font>
      <sz val="8"/>
      <name val="Arial"/>
      <family val="2"/>
      <charset val="161"/>
    </font>
    <font>
      <sz val="10"/>
      <color indexed="10"/>
      <name val="Arial"/>
      <family val="2"/>
      <charset val="161"/>
    </font>
    <font>
      <b/>
      <sz val="10"/>
      <color rgb="FFFF0000"/>
      <name val="Arial"/>
      <family val="2"/>
      <charset val="161"/>
    </font>
    <font>
      <sz val="10"/>
      <color rgb="FFFF0000"/>
      <name val="Arial"/>
      <family val="2"/>
      <charset val="161"/>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s>
  <cellStyleXfs count="2">
    <xf numFmtId="0" fontId="0" fillId="0" borderId="0"/>
    <xf numFmtId="0" fontId="1" fillId="0" borderId="0"/>
  </cellStyleXfs>
  <cellXfs count="87">
    <xf numFmtId="0" fontId="0" fillId="0" borderId="0" xfId="0"/>
    <xf numFmtId="0" fontId="1" fillId="0" borderId="2" xfId="1" applyBorder="1"/>
    <xf numFmtId="0" fontId="1" fillId="0" borderId="3" xfId="1" applyFill="1" applyBorder="1"/>
    <xf numFmtId="0" fontId="1" fillId="0" borderId="0" xfId="1"/>
    <xf numFmtId="0" fontId="1" fillId="0" borderId="0" xfId="1" applyBorder="1"/>
    <xf numFmtId="0" fontId="1" fillId="0" borderId="5" xfId="1" applyFill="1" applyBorder="1"/>
    <xf numFmtId="0" fontId="1" fillId="0" borderId="1" xfId="1" applyBorder="1"/>
    <xf numFmtId="0" fontId="3" fillId="0" borderId="2" xfId="1" applyFont="1" applyBorder="1" applyAlignment="1">
      <alignment wrapText="1"/>
    </xf>
    <xf numFmtId="0" fontId="3" fillId="0" borderId="2" xfId="1" applyFont="1" applyFill="1" applyBorder="1" applyAlignment="1">
      <alignment wrapText="1"/>
    </xf>
    <xf numFmtId="0" fontId="3" fillId="0" borderId="3" xfId="1" applyFont="1" applyFill="1" applyBorder="1" applyAlignment="1">
      <alignment wrapText="1"/>
    </xf>
    <xf numFmtId="0" fontId="4" fillId="0" borderId="4" xfId="1" applyFont="1" applyBorder="1" applyAlignment="1">
      <alignment horizontal="center"/>
    </xf>
    <xf numFmtId="0" fontId="1" fillId="0" borderId="0" xfId="1" applyFill="1" applyBorder="1"/>
    <xf numFmtId="0" fontId="4" fillId="0" borderId="0" xfId="1" applyFont="1" applyBorder="1" applyAlignment="1">
      <alignment horizontal="center"/>
    </xf>
    <xf numFmtId="0" fontId="4" fillId="0" borderId="4" xfId="1" applyFont="1" applyBorder="1"/>
    <xf numFmtId="4" fontId="1" fillId="0" borderId="0" xfId="1" applyNumberFormat="1" applyBorder="1"/>
    <xf numFmtId="4" fontId="1" fillId="0" borderId="0" xfId="1" applyNumberFormat="1" applyFill="1" applyBorder="1"/>
    <xf numFmtId="4" fontId="3" fillId="0" borderId="0" xfId="1" applyNumberFormat="1" applyFont="1" applyBorder="1"/>
    <xf numFmtId="4" fontId="1" fillId="0" borderId="5" xfId="1" applyNumberFormat="1" applyFill="1" applyBorder="1"/>
    <xf numFmtId="0" fontId="5" fillId="0" borderId="4" xfId="1" applyFont="1" applyBorder="1"/>
    <xf numFmtId="0" fontId="1" fillId="0" borderId="4" xfId="1" applyBorder="1"/>
    <xf numFmtId="0" fontId="4" fillId="0" borderId="4" xfId="1" applyFont="1" applyBorder="1" applyAlignment="1">
      <alignment horizontal="left"/>
    </xf>
    <xf numFmtId="0" fontId="6" fillId="0" borderId="4" xfId="1" applyFont="1" applyBorder="1"/>
    <xf numFmtId="4" fontId="3" fillId="0" borderId="0" xfId="1" applyNumberFormat="1" applyFont="1" applyFill="1" applyBorder="1"/>
    <xf numFmtId="4" fontId="7" fillId="0" borderId="0" xfId="1" applyNumberFormat="1" applyFont="1" applyFill="1" applyBorder="1"/>
    <xf numFmtId="4" fontId="7" fillId="0" borderId="5" xfId="1" applyNumberFormat="1" applyFont="1" applyFill="1" applyBorder="1"/>
    <xf numFmtId="4" fontId="1" fillId="0" borderId="0" xfId="1" applyNumberFormat="1"/>
    <xf numFmtId="4" fontId="6" fillId="0" borderId="0" xfId="1" applyNumberFormat="1" applyFont="1" applyFill="1" applyBorder="1"/>
    <xf numFmtId="4" fontId="3" fillId="0" borderId="5" xfId="1" applyNumberFormat="1" applyFont="1" applyFill="1" applyBorder="1"/>
    <xf numFmtId="4" fontId="6" fillId="0" borderId="0" xfId="1" applyNumberFormat="1" applyFont="1" applyBorder="1"/>
    <xf numFmtId="4" fontId="4" fillId="0" borderId="0" xfId="1" applyNumberFormat="1" applyFont="1" applyBorder="1"/>
    <xf numFmtId="4" fontId="4" fillId="0" borderId="0" xfId="1" applyNumberFormat="1" applyFont="1" applyFill="1" applyBorder="1"/>
    <xf numFmtId="0" fontId="3" fillId="0" borderId="0" xfId="1" applyFont="1" applyBorder="1"/>
    <xf numFmtId="0" fontId="8" fillId="0" borderId="0" xfId="1" applyFont="1" applyBorder="1"/>
    <xf numFmtId="0" fontId="6" fillId="0" borderId="4" xfId="1" applyFont="1" applyFill="1" applyBorder="1"/>
    <xf numFmtId="4" fontId="3" fillId="0" borderId="6" xfId="1" applyNumberFormat="1" applyFont="1" applyBorder="1"/>
    <xf numFmtId="4" fontId="4" fillId="0" borderId="5" xfId="1" applyNumberFormat="1" applyFont="1" applyFill="1" applyBorder="1"/>
    <xf numFmtId="0" fontId="9" fillId="0" borderId="4" xfId="1" applyFont="1" applyBorder="1"/>
    <xf numFmtId="0" fontId="10" fillId="0" borderId="0" xfId="1" applyFont="1" applyBorder="1"/>
    <xf numFmtId="0" fontId="10" fillId="0" borderId="0" xfId="1" applyFont="1" applyFill="1" applyBorder="1"/>
    <xf numFmtId="0" fontId="10" fillId="0" borderId="5" xfId="1" applyFont="1" applyFill="1" applyBorder="1"/>
    <xf numFmtId="0" fontId="10" fillId="0" borderId="7" xfId="1" applyFont="1" applyBorder="1"/>
    <xf numFmtId="0" fontId="10" fillId="0" borderId="8" xfId="1" applyFont="1" applyBorder="1"/>
    <xf numFmtId="0" fontId="10" fillId="0" borderId="8" xfId="1" applyFont="1" applyFill="1" applyBorder="1"/>
    <xf numFmtId="0" fontId="10" fillId="0" borderId="9" xfId="1" applyFont="1" applyFill="1" applyBorder="1"/>
    <xf numFmtId="0" fontId="1" fillId="0" borderId="7" xfId="1" applyBorder="1"/>
    <xf numFmtId="0" fontId="1" fillId="0" borderId="8" xfId="1" applyBorder="1"/>
    <xf numFmtId="0" fontId="1" fillId="0" borderId="8" xfId="1" applyFill="1" applyBorder="1"/>
    <xf numFmtId="0" fontId="1" fillId="0" borderId="9" xfId="1" applyFill="1" applyBorder="1"/>
    <xf numFmtId="0" fontId="1" fillId="0" borderId="4" xfId="1" applyFill="1" applyBorder="1"/>
    <xf numFmtId="0" fontId="6" fillId="0" borderId="0" xfId="1" applyFont="1" applyFill="1" applyBorder="1"/>
    <xf numFmtId="4" fontId="1" fillId="0" borderId="13" xfId="1" applyNumberFormat="1" applyFont="1" applyFill="1" applyBorder="1"/>
    <xf numFmtId="4" fontId="1" fillId="0" borderId="14" xfId="1" applyNumberFormat="1" applyFill="1" applyBorder="1"/>
    <xf numFmtId="4" fontId="3" fillId="0" borderId="6" xfId="1" applyNumberFormat="1" applyFont="1" applyFill="1" applyBorder="1"/>
    <xf numFmtId="4" fontId="3" fillId="0" borderId="15" xfId="1" applyNumberFormat="1" applyFont="1" applyFill="1" applyBorder="1"/>
    <xf numFmtId="0" fontId="1" fillId="0" borderId="7" xfId="1" applyFill="1" applyBorder="1"/>
    <xf numFmtId="0" fontId="1" fillId="0" borderId="0" xfId="1" applyFill="1"/>
    <xf numFmtId="0" fontId="6" fillId="0" borderId="0" xfId="1" applyFont="1"/>
    <xf numFmtId="0" fontId="3" fillId="0" borderId="0" xfId="1" applyFont="1"/>
    <xf numFmtId="0" fontId="13" fillId="0" borderId="0" xfId="1" applyFont="1"/>
    <xf numFmtId="0" fontId="13" fillId="0" borderId="0" xfId="1" applyFont="1" applyFill="1"/>
    <xf numFmtId="14" fontId="1" fillId="0" borderId="0" xfId="1" applyNumberFormat="1"/>
    <xf numFmtId="0" fontId="4" fillId="0" borderId="1" xfId="1" applyFont="1" applyFill="1" applyBorder="1" applyAlignment="1">
      <alignment horizontal="left"/>
    </xf>
    <xf numFmtId="0" fontId="1" fillId="0" borderId="2" xfId="1" applyBorder="1" applyAlignment="1">
      <alignment horizontal="left"/>
    </xf>
    <xf numFmtId="0" fontId="4" fillId="0" borderId="2" xfId="1" applyFont="1" applyFill="1" applyBorder="1" applyAlignment="1">
      <alignment horizontal="left"/>
    </xf>
    <xf numFmtId="0" fontId="1" fillId="0" borderId="3" xfId="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4" xfId="1" applyFont="1" applyBorder="1" applyAlignment="1">
      <alignment horizontal="center"/>
    </xf>
    <xf numFmtId="0" fontId="2" fillId="0" borderId="0" xfId="1" applyFont="1" applyBorder="1" applyAlignment="1">
      <alignment horizontal="center"/>
    </xf>
    <xf numFmtId="0" fontId="9" fillId="0" borderId="0" xfId="1" applyFont="1" applyBorder="1" applyAlignment="1"/>
    <xf numFmtId="0" fontId="10" fillId="0" borderId="0" xfId="1" applyFont="1" applyBorder="1" applyAlignment="1"/>
    <xf numFmtId="0" fontId="4" fillId="0" borderId="10" xfId="1" applyFont="1" applyFill="1" applyBorder="1" applyAlignment="1">
      <alignment horizontal="center"/>
    </xf>
    <xf numFmtId="0" fontId="4" fillId="0" borderId="11" xfId="1" applyFont="1" applyFill="1" applyBorder="1" applyAlignment="1">
      <alignment horizontal="center"/>
    </xf>
    <xf numFmtId="0" fontId="1" fillId="0" borderId="11" xfId="1" applyBorder="1" applyAlignment="1"/>
    <xf numFmtId="0" fontId="1" fillId="0" borderId="12" xfId="1" applyBorder="1" applyAlignment="1"/>
    <xf numFmtId="0" fontId="12" fillId="0" borderId="0" xfId="1" applyFont="1" applyAlignment="1">
      <alignment horizontal="left"/>
    </xf>
    <xf numFmtId="0" fontId="13" fillId="0" borderId="0" xfId="1" applyFont="1" applyAlignment="1">
      <alignment horizontal="left"/>
    </xf>
    <xf numFmtId="0" fontId="3" fillId="0" borderId="0" xfId="1" applyFont="1" applyAlignment="1">
      <alignment horizontal="center"/>
    </xf>
    <xf numFmtId="0" fontId="1" fillId="0" borderId="0" xfId="1" applyAlignment="1">
      <alignment horizontal="center"/>
    </xf>
    <xf numFmtId="0" fontId="6" fillId="0" borderId="0" xfId="1" applyFont="1" applyAlignment="1">
      <alignment horizontal="left" wrapText="1"/>
    </xf>
    <xf numFmtId="0" fontId="6" fillId="0" borderId="0" xfId="1" applyFont="1" applyFill="1" applyBorder="1" applyAlignment="1">
      <alignment horizontal="left" wrapText="1"/>
    </xf>
    <xf numFmtId="0" fontId="12" fillId="0" borderId="0" xfId="1" applyFont="1" applyAlignment="1">
      <alignment horizontal="left" wrapText="1"/>
    </xf>
    <xf numFmtId="0" fontId="13" fillId="0" borderId="0" xfId="1" applyFont="1" applyAlignment="1">
      <alignment horizontal="left" wrapText="1"/>
    </xf>
    <xf numFmtId="0" fontId="12" fillId="0" borderId="0" xfId="1" applyFont="1" applyAlignment="1">
      <alignment horizontal="center" wrapText="1"/>
    </xf>
    <xf numFmtId="0" fontId="13" fillId="0" borderId="0" xfId="1" applyFont="1" applyAlignment="1">
      <alignment horizontal="center" wrapText="1"/>
    </xf>
    <xf numFmtId="0" fontId="3" fillId="0" borderId="0" xfId="1" applyFont="1" applyAlignment="1">
      <alignment horizontal="center" wrapText="1"/>
    </xf>
    <xf numFmtId="0" fontId="1" fillId="0" borderId="0" xfId="1" applyAlignment="1">
      <alignment horizontal="center" wrapText="1"/>
    </xf>
  </cellXfs>
  <cellStyles count="2">
    <cellStyle name="Κανονικό" xfId="0" builtinId="0"/>
    <cellStyle name="Κανονικό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64"/>
  <sheetViews>
    <sheetView tabSelected="1" workbookViewId="0">
      <selection activeCell="B56" sqref="B56"/>
    </sheetView>
  </sheetViews>
  <sheetFormatPr defaultRowHeight="12.75"/>
  <cols>
    <col min="1" max="1" width="35.85546875" style="3" customWidth="1"/>
    <col min="2" max="2" width="11.28515625" style="3" customWidth="1"/>
    <col min="3" max="3" width="4" style="3" customWidth="1"/>
    <col min="4" max="4" width="14.5703125" style="55" customWidth="1"/>
    <col min="5" max="5" width="40.7109375" style="3" customWidth="1"/>
    <col min="6" max="6" width="13.85546875" style="3" customWidth="1"/>
    <col min="7" max="7" width="4" style="3" customWidth="1"/>
    <col min="8" max="8" width="15.85546875" style="55" customWidth="1"/>
    <col min="9" max="9" width="11.5703125" style="3" bestFit="1" customWidth="1"/>
    <col min="10" max="10" width="10.140625" style="3" bestFit="1" customWidth="1"/>
    <col min="11" max="256" width="8.85546875" style="3"/>
    <col min="257" max="257" width="35.85546875" style="3" customWidth="1"/>
    <col min="258" max="258" width="11.28515625" style="3" customWidth="1"/>
    <col min="259" max="259" width="4" style="3" customWidth="1"/>
    <col min="260" max="260" width="14.5703125" style="3" customWidth="1"/>
    <col min="261" max="261" width="40.7109375" style="3" customWidth="1"/>
    <col min="262" max="262" width="13.85546875" style="3" customWidth="1"/>
    <col min="263" max="263" width="4" style="3" customWidth="1"/>
    <col min="264" max="264" width="15.85546875" style="3" customWidth="1"/>
    <col min="265" max="265" width="11.5703125" style="3" bestFit="1" customWidth="1"/>
    <col min="266" max="266" width="10.140625" style="3" bestFit="1" customWidth="1"/>
    <col min="267" max="512" width="8.85546875" style="3"/>
    <col min="513" max="513" width="35.85546875" style="3" customWidth="1"/>
    <col min="514" max="514" width="11.28515625" style="3" customWidth="1"/>
    <col min="515" max="515" width="4" style="3" customWidth="1"/>
    <col min="516" max="516" width="14.5703125" style="3" customWidth="1"/>
    <col min="517" max="517" width="40.7109375" style="3" customWidth="1"/>
    <col min="518" max="518" width="13.85546875" style="3" customWidth="1"/>
    <col min="519" max="519" width="4" style="3" customWidth="1"/>
    <col min="520" max="520" width="15.85546875" style="3" customWidth="1"/>
    <col min="521" max="521" width="11.5703125" style="3" bestFit="1" customWidth="1"/>
    <col min="522" max="522" width="10.140625" style="3" bestFit="1" customWidth="1"/>
    <col min="523" max="768" width="8.85546875" style="3"/>
    <col min="769" max="769" width="35.85546875" style="3" customWidth="1"/>
    <col min="770" max="770" width="11.28515625" style="3" customWidth="1"/>
    <col min="771" max="771" width="4" style="3" customWidth="1"/>
    <col min="772" max="772" width="14.5703125" style="3" customWidth="1"/>
    <col min="773" max="773" width="40.7109375" style="3" customWidth="1"/>
    <col min="774" max="774" width="13.85546875" style="3" customWidth="1"/>
    <col min="775" max="775" width="4" style="3" customWidth="1"/>
    <col min="776" max="776" width="15.85546875" style="3" customWidth="1"/>
    <col min="777" max="777" width="11.5703125" style="3" bestFit="1" customWidth="1"/>
    <col min="778" max="778" width="10.140625" style="3" bestFit="1" customWidth="1"/>
    <col min="779" max="1024" width="8.85546875" style="3"/>
    <col min="1025" max="1025" width="35.85546875" style="3" customWidth="1"/>
    <col min="1026" max="1026" width="11.28515625" style="3" customWidth="1"/>
    <col min="1027" max="1027" width="4" style="3" customWidth="1"/>
    <col min="1028" max="1028" width="14.5703125" style="3" customWidth="1"/>
    <col min="1029" max="1029" width="40.7109375" style="3" customWidth="1"/>
    <col min="1030" max="1030" width="13.85546875" style="3" customWidth="1"/>
    <col min="1031" max="1031" width="4" style="3" customWidth="1"/>
    <col min="1032" max="1032" width="15.85546875" style="3" customWidth="1"/>
    <col min="1033" max="1033" width="11.5703125" style="3" bestFit="1" customWidth="1"/>
    <col min="1034" max="1034" width="10.140625" style="3" bestFit="1" customWidth="1"/>
    <col min="1035" max="1280" width="8.85546875" style="3"/>
    <col min="1281" max="1281" width="35.85546875" style="3" customWidth="1"/>
    <col min="1282" max="1282" width="11.28515625" style="3" customWidth="1"/>
    <col min="1283" max="1283" width="4" style="3" customWidth="1"/>
    <col min="1284" max="1284" width="14.5703125" style="3" customWidth="1"/>
    <col min="1285" max="1285" width="40.7109375" style="3" customWidth="1"/>
    <col min="1286" max="1286" width="13.85546875" style="3" customWidth="1"/>
    <col min="1287" max="1287" width="4" style="3" customWidth="1"/>
    <col min="1288" max="1288" width="15.85546875" style="3" customWidth="1"/>
    <col min="1289" max="1289" width="11.5703125" style="3" bestFit="1" customWidth="1"/>
    <col min="1290" max="1290" width="10.140625" style="3" bestFit="1" customWidth="1"/>
    <col min="1291" max="1536" width="8.85546875" style="3"/>
    <col min="1537" max="1537" width="35.85546875" style="3" customWidth="1"/>
    <col min="1538" max="1538" width="11.28515625" style="3" customWidth="1"/>
    <col min="1539" max="1539" width="4" style="3" customWidth="1"/>
    <col min="1540" max="1540" width="14.5703125" style="3" customWidth="1"/>
    <col min="1541" max="1541" width="40.7109375" style="3" customWidth="1"/>
    <col min="1542" max="1542" width="13.85546875" style="3" customWidth="1"/>
    <col min="1543" max="1543" width="4" style="3" customWidth="1"/>
    <col min="1544" max="1544" width="15.85546875" style="3" customWidth="1"/>
    <col min="1545" max="1545" width="11.5703125" style="3" bestFit="1" customWidth="1"/>
    <col min="1546" max="1546" width="10.140625" style="3" bestFit="1" customWidth="1"/>
    <col min="1547" max="1792" width="8.85546875" style="3"/>
    <col min="1793" max="1793" width="35.85546875" style="3" customWidth="1"/>
    <col min="1794" max="1794" width="11.28515625" style="3" customWidth="1"/>
    <col min="1795" max="1795" width="4" style="3" customWidth="1"/>
    <col min="1796" max="1796" width="14.5703125" style="3" customWidth="1"/>
    <col min="1797" max="1797" width="40.7109375" style="3" customWidth="1"/>
    <col min="1798" max="1798" width="13.85546875" style="3" customWidth="1"/>
    <col min="1799" max="1799" width="4" style="3" customWidth="1"/>
    <col min="1800" max="1800" width="15.85546875" style="3" customWidth="1"/>
    <col min="1801" max="1801" width="11.5703125" style="3" bestFit="1" customWidth="1"/>
    <col min="1802" max="1802" width="10.140625" style="3" bestFit="1" customWidth="1"/>
    <col min="1803" max="2048" width="8.85546875" style="3"/>
    <col min="2049" max="2049" width="35.85546875" style="3" customWidth="1"/>
    <col min="2050" max="2050" width="11.28515625" style="3" customWidth="1"/>
    <col min="2051" max="2051" width="4" style="3" customWidth="1"/>
    <col min="2052" max="2052" width="14.5703125" style="3" customWidth="1"/>
    <col min="2053" max="2053" width="40.7109375" style="3" customWidth="1"/>
    <col min="2054" max="2054" width="13.85546875" style="3" customWidth="1"/>
    <col min="2055" max="2055" width="4" style="3" customWidth="1"/>
    <col min="2056" max="2056" width="15.85546875" style="3" customWidth="1"/>
    <col min="2057" max="2057" width="11.5703125" style="3" bestFit="1" customWidth="1"/>
    <col min="2058" max="2058" width="10.140625" style="3" bestFit="1" customWidth="1"/>
    <col min="2059" max="2304" width="8.85546875" style="3"/>
    <col min="2305" max="2305" width="35.85546875" style="3" customWidth="1"/>
    <col min="2306" max="2306" width="11.28515625" style="3" customWidth="1"/>
    <col min="2307" max="2307" width="4" style="3" customWidth="1"/>
    <col min="2308" max="2308" width="14.5703125" style="3" customWidth="1"/>
    <col min="2309" max="2309" width="40.7109375" style="3" customWidth="1"/>
    <col min="2310" max="2310" width="13.85546875" style="3" customWidth="1"/>
    <col min="2311" max="2311" width="4" style="3" customWidth="1"/>
    <col min="2312" max="2312" width="15.85546875" style="3" customWidth="1"/>
    <col min="2313" max="2313" width="11.5703125" style="3" bestFit="1" customWidth="1"/>
    <col min="2314" max="2314" width="10.140625" style="3" bestFit="1" customWidth="1"/>
    <col min="2315" max="2560" width="8.85546875" style="3"/>
    <col min="2561" max="2561" width="35.85546875" style="3" customWidth="1"/>
    <col min="2562" max="2562" width="11.28515625" style="3" customWidth="1"/>
    <col min="2563" max="2563" width="4" style="3" customWidth="1"/>
    <col min="2564" max="2564" width="14.5703125" style="3" customWidth="1"/>
    <col min="2565" max="2565" width="40.7109375" style="3" customWidth="1"/>
    <col min="2566" max="2566" width="13.85546875" style="3" customWidth="1"/>
    <col min="2567" max="2567" width="4" style="3" customWidth="1"/>
    <col min="2568" max="2568" width="15.85546875" style="3" customWidth="1"/>
    <col min="2569" max="2569" width="11.5703125" style="3" bestFit="1" customWidth="1"/>
    <col min="2570" max="2570" width="10.140625" style="3" bestFit="1" customWidth="1"/>
    <col min="2571" max="2816" width="8.85546875" style="3"/>
    <col min="2817" max="2817" width="35.85546875" style="3" customWidth="1"/>
    <col min="2818" max="2818" width="11.28515625" style="3" customWidth="1"/>
    <col min="2819" max="2819" width="4" style="3" customWidth="1"/>
    <col min="2820" max="2820" width="14.5703125" style="3" customWidth="1"/>
    <col min="2821" max="2821" width="40.7109375" style="3" customWidth="1"/>
    <col min="2822" max="2822" width="13.85546875" style="3" customWidth="1"/>
    <col min="2823" max="2823" width="4" style="3" customWidth="1"/>
    <col min="2824" max="2824" width="15.85546875" style="3" customWidth="1"/>
    <col min="2825" max="2825" width="11.5703125" style="3" bestFit="1" customWidth="1"/>
    <col min="2826" max="2826" width="10.140625" style="3" bestFit="1" customWidth="1"/>
    <col min="2827" max="3072" width="8.85546875" style="3"/>
    <col min="3073" max="3073" width="35.85546875" style="3" customWidth="1"/>
    <col min="3074" max="3074" width="11.28515625" style="3" customWidth="1"/>
    <col min="3075" max="3075" width="4" style="3" customWidth="1"/>
    <col min="3076" max="3076" width="14.5703125" style="3" customWidth="1"/>
    <col min="3077" max="3077" width="40.7109375" style="3" customWidth="1"/>
    <col min="3078" max="3078" width="13.85546875" style="3" customWidth="1"/>
    <col min="3079" max="3079" width="4" style="3" customWidth="1"/>
    <col min="3080" max="3080" width="15.85546875" style="3" customWidth="1"/>
    <col min="3081" max="3081" width="11.5703125" style="3" bestFit="1" customWidth="1"/>
    <col min="3082" max="3082" width="10.140625" style="3" bestFit="1" customWidth="1"/>
    <col min="3083" max="3328" width="8.85546875" style="3"/>
    <col min="3329" max="3329" width="35.85546875" style="3" customWidth="1"/>
    <col min="3330" max="3330" width="11.28515625" style="3" customWidth="1"/>
    <col min="3331" max="3331" width="4" style="3" customWidth="1"/>
    <col min="3332" max="3332" width="14.5703125" style="3" customWidth="1"/>
    <col min="3333" max="3333" width="40.7109375" style="3" customWidth="1"/>
    <col min="3334" max="3334" width="13.85546875" style="3" customWidth="1"/>
    <col min="3335" max="3335" width="4" style="3" customWidth="1"/>
    <col min="3336" max="3336" width="15.85546875" style="3" customWidth="1"/>
    <col min="3337" max="3337" width="11.5703125" style="3" bestFit="1" customWidth="1"/>
    <col min="3338" max="3338" width="10.140625" style="3" bestFit="1" customWidth="1"/>
    <col min="3339" max="3584" width="8.85546875" style="3"/>
    <col min="3585" max="3585" width="35.85546875" style="3" customWidth="1"/>
    <col min="3586" max="3586" width="11.28515625" style="3" customWidth="1"/>
    <col min="3587" max="3587" width="4" style="3" customWidth="1"/>
    <col min="3588" max="3588" width="14.5703125" style="3" customWidth="1"/>
    <col min="3589" max="3589" width="40.7109375" style="3" customWidth="1"/>
    <col min="3590" max="3590" width="13.85546875" style="3" customWidth="1"/>
    <col min="3591" max="3591" width="4" style="3" customWidth="1"/>
    <col min="3592" max="3592" width="15.85546875" style="3" customWidth="1"/>
    <col min="3593" max="3593" width="11.5703125" style="3" bestFit="1" customWidth="1"/>
    <col min="3594" max="3594" width="10.140625" style="3" bestFit="1" customWidth="1"/>
    <col min="3595" max="3840" width="8.85546875" style="3"/>
    <col min="3841" max="3841" width="35.85546875" style="3" customWidth="1"/>
    <col min="3842" max="3842" width="11.28515625" style="3" customWidth="1"/>
    <col min="3843" max="3843" width="4" style="3" customWidth="1"/>
    <col min="3844" max="3844" width="14.5703125" style="3" customWidth="1"/>
    <col min="3845" max="3845" width="40.7109375" style="3" customWidth="1"/>
    <col min="3846" max="3846" width="13.85546875" style="3" customWidth="1"/>
    <col min="3847" max="3847" width="4" style="3" customWidth="1"/>
    <col min="3848" max="3848" width="15.85546875" style="3" customWidth="1"/>
    <col min="3849" max="3849" width="11.5703125" style="3" bestFit="1" customWidth="1"/>
    <col min="3850" max="3850" width="10.140625" style="3" bestFit="1" customWidth="1"/>
    <col min="3851" max="4096" width="8.85546875" style="3"/>
    <col min="4097" max="4097" width="35.85546875" style="3" customWidth="1"/>
    <col min="4098" max="4098" width="11.28515625" style="3" customWidth="1"/>
    <col min="4099" max="4099" width="4" style="3" customWidth="1"/>
    <col min="4100" max="4100" width="14.5703125" style="3" customWidth="1"/>
    <col min="4101" max="4101" width="40.7109375" style="3" customWidth="1"/>
    <col min="4102" max="4102" width="13.85546875" style="3" customWidth="1"/>
    <col min="4103" max="4103" width="4" style="3" customWidth="1"/>
    <col min="4104" max="4104" width="15.85546875" style="3" customWidth="1"/>
    <col min="4105" max="4105" width="11.5703125" style="3" bestFit="1" customWidth="1"/>
    <col min="4106" max="4106" width="10.140625" style="3" bestFit="1" customWidth="1"/>
    <col min="4107" max="4352" width="8.85546875" style="3"/>
    <col min="4353" max="4353" width="35.85546875" style="3" customWidth="1"/>
    <col min="4354" max="4354" width="11.28515625" style="3" customWidth="1"/>
    <col min="4355" max="4355" width="4" style="3" customWidth="1"/>
    <col min="4356" max="4356" width="14.5703125" style="3" customWidth="1"/>
    <col min="4357" max="4357" width="40.7109375" style="3" customWidth="1"/>
    <col min="4358" max="4358" width="13.85546875" style="3" customWidth="1"/>
    <col min="4359" max="4359" width="4" style="3" customWidth="1"/>
    <col min="4360" max="4360" width="15.85546875" style="3" customWidth="1"/>
    <col min="4361" max="4361" width="11.5703125" style="3" bestFit="1" customWidth="1"/>
    <col min="4362" max="4362" width="10.140625" style="3" bestFit="1" customWidth="1"/>
    <col min="4363" max="4608" width="8.85546875" style="3"/>
    <col min="4609" max="4609" width="35.85546875" style="3" customWidth="1"/>
    <col min="4610" max="4610" width="11.28515625" style="3" customWidth="1"/>
    <col min="4611" max="4611" width="4" style="3" customWidth="1"/>
    <col min="4612" max="4612" width="14.5703125" style="3" customWidth="1"/>
    <col min="4613" max="4613" width="40.7109375" style="3" customWidth="1"/>
    <col min="4614" max="4614" width="13.85546875" style="3" customWidth="1"/>
    <col min="4615" max="4615" width="4" style="3" customWidth="1"/>
    <col min="4616" max="4616" width="15.85546875" style="3" customWidth="1"/>
    <col min="4617" max="4617" width="11.5703125" style="3" bestFit="1" customWidth="1"/>
    <col min="4618" max="4618" width="10.140625" style="3" bestFit="1" customWidth="1"/>
    <col min="4619" max="4864" width="8.85546875" style="3"/>
    <col min="4865" max="4865" width="35.85546875" style="3" customWidth="1"/>
    <col min="4866" max="4866" width="11.28515625" style="3" customWidth="1"/>
    <col min="4867" max="4867" width="4" style="3" customWidth="1"/>
    <col min="4868" max="4868" width="14.5703125" style="3" customWidth="1"/>
    <col min="4869" max="4869" width="40.7109375" style="3" customWidth="1"/>
    <col min="4870" max="4870" width="13.85546875" style="3" customWidth="1"/>
    <col min="4871" max="4871" width="4" style="3" customWidth="1"/>
    <col min="4872" max="4872" width="15.85546875" style="3" customWidth="1"/>
    <col min="4873" max="4873" width="11.5703125" style="3" bestFit="1" customWidth="1"/>
    <col min="4874" max="4874" width="10.140625" style="3" bestFit="1" customWidth="1"/>
    <col min="4875" max="5120" width="8.85546875" style="3"/>
    <col min="5121" max="5121" width="35.85546875" style="3" customWidth="1"/>
    <col min="5122" max="5122" width="11.28515625" style="3" customWidth="1"/>
    <col min="5123" max="5123" width="4" style="3" customWidth="1"/>
    <col min="5124" max="5124" width="14.5703125" style="3" customWidth="1"/>
    <col min="5125" max="5125" width="40.7109375" style="3" customWidth="1"/>
    <col min="5126" max="5126" width="13.85546875" style="3" customWidth="1"/>
    <col min="5127" max="5127" width="4" style="3" customWidth="1"/>
    <col min="5128" max="5128" width="15.85546875" style="3" customWidth="1"/>
    <col min="5129" max="5129" width="11.5703125" style="3" bestFit="1" customWidth="1"/>
    <col min="5130" max="5130" width="10.140625" style="3" bestFit="1" customWidth="1"/>
    <col min="5131" max="5376" width="8.85546875" style="3"/>
    <col min="5377" max="5377" width="35.85546875" style="3" customWidth="1"/>
    <col min="5378" max="5378" width="11.28515625" style="3" customWidth="1"/>
    <col min="5379" max="5379" width="4" style="3" customWidth="1"/>
    <col min="5380" max="5380" width="14.5703125" style="3" customWidth="1"/>
    <col min="5381" max="5381" width="40.7109375" style="3" customWidth="1"/>
    <col min="5382" max="5382" width="13.85546875" style="3" customWidth="1"/>
    <col min="5383" max="5383" width="4" style="3" customWidth="1"/>
    <col min="5384" max="5384" width="15.85546875" style="3" customWidth="1"/>
    <col min="5385" max="5385" width="11.5703125" style="3" bestFit="1" customWidth="1"/>
    <col min="5386" max="5386" width="10.140625" style="3" bestFit="1" customWidth="1"/>
    <col min="5387" max="5632" width="8.85546875" style="3"/>
    <col min="5633" max="5633" width="35.85546875" style="3" customWidth="1"/>
    <col min="5634" max="5634" width="11.28515625" style="3" customWidth="1"/>
    <col min="5635" max="5635" width="4" style="3" customWidth="1"/>
    <col min="5636" max="5636" width="14.5703125" style="3" customWidth="1"/>
    <col min="5637" max="5637" width="40.7109375" style="3" customWidth="1"/>
    <col min="5638" max="5638" width="13.85546875" style="3" customWidth="1"/>
    <col min="5639" max="5639" width="4" style="3" customWidth="1"/>
    <col min="5640" max="5640" width="15.85546875" style="3" customWidth="1"/>
    <col min="5641" max="5641" width="11.5703125" style="3" bestFit="1" customWidth="1"/>
    <col min="5642" max="5642" width="10.140625" style="3" bestFit="1" customWidth="1"/>
    <col min="5643" max="5888" width="8.85546875" style="3"/>
    <col min="5889" max="5889" width="35.85546875" style="3" customWidth="1"/>
    <col min="5890" max="5890" width="11.28515625" style="3" customWidth="1"/>
    <col min="5891" max="5891" width="4" style="3" customWidth="1"/>
    <col min="5892" max="5892" width="14.5703125" style="3" customWidth="1"/>
    <col min="5893" max="5893" width="40.7109375" style="3" customWidth="1"/>
    <col min="5894" max="5894" width="13.85546875" style="3" customWidth="1"/>
    <col min="5895" max="5895" width="4" style="3" customWidth="1"/>
    <col min="5896" max="5896" width="15.85546875" style="3" customWidth="1"/>
    <col min="5897" max="5897" width="11.5703125" style="3" bestFit="1" customWidth="1"/>
    <col min="5898" max="5898" width="10.140625" style="3" bestFit="1" customWidth="1"/>
    <col min="5899" max="6144" width="8.85546875" style="3"/>
    <col min="6145" max="6145" width="35.85546875" style="3" customWidth="1"/>
    <col min="6146" max="6146" width="11.28515625" style="3" customWidth="1"/>
    <col min="6147" max="6147" width="4" style="3" customWidth="1"/>
    <col min="6148" max="6148" width="14.5703125" style="3" customWidth="1"/>
    <col min="6149" max="6149" width="40.7109375" style="3" customWidth="1"/>
    <col min="6150" max="6150" width="13.85546875" style="3" customWidth="1"/>
    <col min="6151" max="6151" width="4" style="3" customWidth="1"/>
    <col min="6152" max="6152" width="15.85546875" style="3" customWidth="1"/>
    <col min="6153" max="6153" width="11.5703125" style="3" bestFit="1" customWidth="1"/>
    <col min="6154" max="6154" width="10.140625" style="3" bestFit="1" customWidth="1"/>
    <col min="6155" max="6400" width="8.85546875" style="3"/>
    <col min="6401" max="6401" width="35.85546875" style="3" customWidth="1"/>
    <col min="6402" max="6402" width="11.28515625" style="3" customWidth="1"/>
    <col min="6403" max="6403" width="4" style="3" customWidth="1"/>
    <col min="6404" max="6404" width="14.5703125" style="3" customWidth="1"/>
    <col min="6405" max="6405" width="40.7109375" style="3" customWidth="1"/>
    <col min="6406" max="6406" width="13.85546875" style="3" customWidth="1"/>
    <col min="6407" max="6407" width="4" style="3" customWidth="1"/>
    <col min="6408" max="6408" width="15.85546875" style="3" customWidth="1"/>
    <col min="6409" max="6409" width="11.5703125" style="3" bestFit="1" customWidth="1"/>
    <col min="6410" max="6410" width="10.140625" style="3" bestFit="1" customWidth="1"/>
    <col min="6411" max="6656" width="8.85546875" style="3"/>
    <col min="6657" max="6657" width="35.85546875" style="3" customWidth="1"/>
    <col min="6658" max="6658" width="11.28515625" style="3" customWidth="1"/>
    <col min="6659" max="6659" width="4" style="3" customWidth="1"/>
    <col min="6660" max="6660" width="14.5703125" style="3" customWidth="1"/>
    <col min="6661" max="6661" width="40.7109375" style="3" customWidth="1"/>
    <col min="6662" max="6662" width="13.85546875" style="3" customWidth="1"/>
    <col min="6663" max="6663" width="4" style="3" customWidth="1"/>
    <col min="6664" max="6664" width="15.85546875" style="3" customWidth="1"/>
    <col min="6665" max="6665" width="11.5703125" style="3" bestFit="1" customWidth="1"/>
    <col min="6666" max="6666" width="10.140625" style="3" bestFit="1" customWidth="1"/>
    <col min="6667" max="6912" width="8.85546875" style="3"/>
    <col min="6913" max="6913" width="35.85546875" style="3" customWidth="1"/>
    <col min="6914" max="6914" width="11.28515625" style="3" customWidth="1"/>
    <col min="6915" max="6915" width="4" style="3" customWidth="1"/>
    <col min="6916" max="6916" width="14.5703125" style="3" customWidth="1"/>
    <col min="6917" max="6917" width="40.7109375" style="3" customWidth="1"/>
    <col min="6918" max="6918" width="13.85546875" style="3" customWidth="1"/>
    <col min="6919" max="6919" width="4" style="3" customWidth="1"/>
    <col min="6920" max="6920" width="15.85546875" style="3" customWidth="1"/>
    <col min="6921" max="6921" width="11.5703125" style="3" bestFit="1" customWidth="1"/>
    <col min="6922" max="6922" width="10.140625" style="3" bestFit="1" customWidth="1"/>
    <col min="6923" max="7168" width="8.85546875" style="3"/>
    <col min="7169" max="7169" width="35.85546875" style="3" customWidth="1"/>
    <col min="7170" max="7170" width="11.28515625" style="3" customWidth="1"/>
    <col min="7171" max="7171" width="4" style="3" customWidth="1"/>
    <col min="7172" max="7172" width="14.5703125" style="3" customWidth="1"/>
    <col min="7173" max="7173" width="40.7109375" style="3" customWidth="1"/>
    <col min="7174" max="7174" width="13.85546875" style="3" customWidth="1"/>
    <col min="7175" max="7175" width="4" style="3" customWidth="1"/>
    <col min="7176" max="7176" width="15.85546875" style="3" customWidth="1"/>
    <col min="7177" max="7177" width="11.5703125" style="3" bestFit="1" customWidth="1"/>
    <col min="7178" max="7178" width="10.140625" style="3" bestFit="1" customWidth="1"/>
    <col min="7179" max="7424" width="8.85546875" style="3"/>
    <col min="7425" max="7425" width="35.85546875" style="3" customWidth="1"/>
    <col min="7426" max="7426" width="11.28515625" style="3" customWidth="1"/>
    <col min="7427" max="7427" width="4" style="3" customWidth="1"/>
    <col min="7428" max="7428" width="14.5703125" style="3" customWidth="1"/>
    <col min="7429" max="7429" width="40.7109375" style="3" customWidth="1"/>
    <col min="7430" max="7430" width="13.85546875" style="3" customWidth="1"/>
    <col min="7431" max="7431" width="4" style="3" customWidth="1"/>
    <col min="7432" max="7432" width="15.85546875" style="3" customWidth="1"/>
    <col min="7433" max="7433" width="11.5703125" style="3" bestFit="1" customWidth="1"/>
    <col min="7434" max="7434" width="10.140625" style="3" bestFit="1" customWidth="1"/>
    <col min="7435" max="7680" width="8.85546875" style="3"/>
    <col min="7681" max="7681" width="35.85546875" style="3" customWidth="1"/>
    <col min="7682" max="7682" width="11.28515625" style="3" customWidth="1"/>
    <col min="7683" max="7683" width="4" style="3" customWidth="1"/>
    <col min="7684" max="7684" width="14.5703125" style="3" customWidth="1"/>
    <col min="7685" max="7685" width="40.7109375" style="3" customWidth="1"/>
    <col min="7686" max="7686" width="13.85546875" style="3" customWidth="1"/>
    <col min="7687" max="7687" width="4" style="3" customWidth="1"/>
    <col min="7688" max="7688" width="15.85546875" style="3" customWidth="1"/>
    <col min="7689" max="7689" width="11.5703125" style="3" bestFit="1" customWidth="1"/>
    <col min="7690" max="7690" width="10.140625" style="3" bestFit="1" customWidth="1"/>
    <col min="7691" max="7936" width="8.85546875" style="3"/>
    <col min="7937" max="7937" width="35.85546875" style="3" customWidth="1"/>
    <col min="7938" max="7938" width="11.28515625" style="3" customWidth="1"/>
    <col min="7939" max="7939" width="4" style="3" customWidth="1"/>
    <col min="7940" max="7940" width="14.5703125" style="3" customWidth="1"/>
    <col min="7941" max="7941" width="40.7109375" style="3" customWidth="1"/>
    <col min="7942" max="7942" width="13.85546875" style="3" customWidth="1"/>
    <col min="7943" max="7943" width="4" style="3" customWidth="1"/>
    <col min="7944" max="7944" width="15.85546875" style="3" customWidth="1"/>
    <col min="7945" max="7945" width="11.5703125" style="3" bestFit="1" customWidth="1"/>
    <col min="7946" max="7946" width="10.140625" style="3" bestFit="1" customWidth="1"/>
    <col min="7947" max="8192" width="8.85546875" style="3"/>
    <col min="8193" max="8193" width="35.85546875" style="3" customWidth="1"/>
    <col min="8194" max="8194" width="11.28515625" style="3" customWidth="1"/>
    <col min="8195" max="8195" width="4" style="3" customWidth="1"/>
    <col min="8196" max="8196" width="14.5703125" style="3" customWidth="1"/>
    <col min="8197" max="8197" width="40.7109375" style="3" customWidth="1"/>
    <col min="8198" max="8198" width="13.85546875" style="3" customWidth="1"/>
    <col min="8199" max="8199" width="4" style="3" customWidth="1"/>
    <col min="8200" max="8200" width="15.85546875" style="3" customWidth="1"/>
    <col min="8201" max="8201" width="11.5703125" style="3" bestFit="1" customWidth="1"/>
    <col min="8202" max="8202" width="10.140625" style="3" bestFit="1" customWidth="1"/>
    <col min="8203" max="8448" width="8.85546875" style="3"/>
    <col min="8449" max="8449" width="35.85546875" style="3" customWidth="1"/>
    <col min="8450" max="8450" width="11.28515625" style="3" customWidth="1"/>
    <col min="8451" max="8451" width="4" style="3" customWidth="1"/>
    <col min="8452" max="8452" width="14.5703125" style="3" customWidth="1"/>
    <col min="8453" max="8453" width="40.7109375" style="3" customWidth="1"/>
    <col min="8454" max="8454" width="13.85546875" style="3" customWidth="1"/>
    <col min="8455" max="8455" width="4" style="3" customWidth="1"/>
    <col min="8456" max="8456" width="15.85546875" style="3" customWidth="1"/>
    <col min="8457" max="8457" width="11.5703125" style="3" bestFit="1" customWidth="1"/>
    <col min="8458" max="8458" width="10.140625" style="3" bestFit="1" customWidth="1"/>
    <col min="8459" max="8704" width="8.85546875" style="3"/>
    <col min="8705" max="8705" width="35.85546875" style="3" customWidth="1"/>
    <col min="8706" max="8706" width="11.28515625" style="3" customWidth="1"/>
    <col min="8707" max="8707" width="4" style="3" customWidth="1"/>
    <col min="8708" max="8708" width="14.5703125" style="3" customWidth="1"/>
    <col min="8709" max="8709" width="40.7109375" style="3" customWidth="1"/>
    <col min="8710" max="8710" width="13.85546875" style="3" customWidth="1"/>
    <col min="8711" max="8711" width="4" style="3" customWidth="1"/>
    <col min="8712" max="8712" width="15.85546875" style="3" customWidth="1"/>
    <col min="8713" max="8713" width="11.5703125" style="3" bestFit="1" customWidth="1"/>
    <col min="8714" max="8714" width="10.140625" style="3" bestFit="1" customWidth="1"/>
    <col min="8715" max="8960" width="8.85546875" style="3"/>
    <col min="8961" max="8961" width="35.85546875" style="3" customWidth="1"/>
    <col min="8962" max="8962" width="11.28515625" style="3" customWidth="1"/>
    <col min="8963" max="8963" width="4" style="3" customWidth="1"/>
    <col min="8964" max="8964" width="14.5703125" style="3" customWidth="1"/>
    <col min="8965" max="8965" width="40.7109375" style="3" customWidth="1"/>
    <col min="8966" max="8966" width="13.85546875" style="3" customWidth="1"/>
    <col min="8967" max="8967" width="4" style="3" customWidth="1"/>
    <col min="8968" max="8968" width="15.85546875" style="3" customWidth="1"/>
    <col min="8969" max="8969" width="11.5703125" style="3" bestFit="1" customWidth="1"/>
    <col min="8970" max="8970" width="10.140625" style="3" bestFit="1" customWidth="1"/>
    <col min="8971" max="9216" width="8.85546875" style="3"/>
    <col min="9217" max="9217" width="35.85546875" style="3" customWidth="1"/>
    <col min="9218" max="9218" width="11.28515625" style="3" customWidth="1"/>
    <col min="9219" max="9219" width="4" style="3" customWidth="1"/>
    <col min="9220" max="9220" width="14.5703125" style="3" customWidth="1"/>
    <col min="9221" max="9221" width="40.7109375" style="3" customWidth="1"/>
    <col min="9222" max="9222" width="13.85546875" style="3" customWidth="1"/>
    <col min="9223" max="9223" width="4" style="3" customWidth="1"/>
    <col min="9224" max="9224" width="15.85546875" style="3" customWidth="1"/>
    <col min="9225" max="9225" width="11.5703125" style="3" bestFit="1" customWidth="1"/>
    <col min="9226" max="9226" width="10.140625" style="3" bestFit="1" customWidth="1"/>
    <col min="9227" max="9472" width="8.85546875" style="3"/>
    <col min="9473" max="9473" width="35.85546875" style="3" customWidth="1"/>
    <col min="9474" max="9474" width="11.28515625" style="3" customWidth="1"/>
    <col min="9475" max="9475" width="4" style="3" customWidth="1"/>
    <col min="9476" max="9476" width="14.5703125" style="3" customWidth="1"/>
    <col min="9477" max="9477" width="40.7109375" style="3" customWidth="1"/>
    <col min="9478" max="9478" width="13.85546875" style="3" customWidth="1"/>
    <col min="9479" max="9479" width="4" style="3" customWidth="1"/>
    <col min="9480" max="9480" width="15.85546875" style="3" customWidth="1"/>
    <col min="9481" max="9481" width="11.5703125" style="3" bestFit="1" customWidth="1"/>
    <col min="9482" max="9482" width="10.140625" style="3" bestFit="1" customWidth="1"/>
    <col min="9483" max="9728" width="8.85546875" style="3"/>
    <col min="9729" max="9729" width="35.85546875" style="3" customWidth="1"/>
    <col min="9730" max="9730" width="11.28515625" style="3" customWidth="1"/>
    <col min="9731" max="9731" width="4" style="3" customWidth="1"/>
    <col min="9732" max="9732" width="14.5703125" style="3" customWidth="1"/>
    <col min="9733" max="9733" width="40.7109375" style="3" customWidth="1"/>
    <col min="9734" max="9734" width="13.85546875" style="3" customWidth="1"/>
    <col min="9735" max="9735" width="4" style="3" customWidth="1"/>
    <col min="9736" max="9736" width="15.85546875" style="3" customWidth="1"/>
    <col min="9737" max="9737" width="11.5703125" style="3" bestFit="1" customWidth="1"/>
    <col min="9738" max="9738" width="10.140625" style="3" bestFit="1" customWidth="1"/>
    <col min="9739" max="9984" width="8.85546875" style="3"/>
    <col min="9985" max="9985" width="35.85546875" style="3" customWidth="1"/>
    <col min="9986" max="9986" width="11.28515625" style="3" customWidth="1"/>
    <col min="9987" max="9987" width="4" style="3" customWidth="1"/>
    <col min="9988" max="9988" width="14.5703125" style="3" customWidth="1"/>
    <col min="9989" max="9989" width="40.7109375" style="3" customWidth="1"/>
    <col min="9990" max="9990" width="13.85546875" style="3" customWidth="1"/>
    <col min="9991" max="9991" width="4" style="3" customWidth="1"/>
    <col min="9992" max="9992" width="15.85546875" style="3" customWidth="1"/>
    <col min="9993" max="9993" width="11.5703125" style="3" bestFit="1" customWidth="1"/>
    <col min="9994" max="9994" width="10.140625" style="3" bestFit="1" customWidth="1"/>
    <col min="9995" max="10240" width="8.85546875" style="3"/>
    <col min="10241" max="10241" width="35.85546875" style="3" customWidth="1"/>
    <col min="10242" max="10242" width="11.28515625" style="3" customWidth="1"/>
    <col min="10243" max="10243" width="4" style="3" customWidth="1"/>
    <col min="10244" max="10244" width="14.5703125" style="3" customWidth="1"/>
    <col min="10245" max="10245" width="40.7109375" style="3" customWidth="1"/>
    <col min="10246" max="10246" width="13.85546875" style="3" customWidth="1"/>
    <col min="10247" max="10247" width="4" style="3" customWidth="1"/>
    <col min="10248" max="10248" width="15.85546875" style="3" customWidth="1"/>
    <col min="10249" max="10249" width="11.5703125" style="3" bestFit="1" customWidth="1"/>
    <col min="10250" max="10250" width="10.140625" style="3" bestFit="1" customWidth="1"/>
    <col min="10251" max="10496" width="8.85546875" style="3"/>
    <col min="10497" max="10497" width="35.85546875" style="3" customWidth="1"/>
    <col min="10498" max="10498" width="11.28515625" style="3" customWidth="1"/>
    <col min="10499" max="10499" width="4" style="3" customWidth="1"/>
    <col min="10500" max="10500" width="14.5703125" style="3" customWidth="1"/>
    <col min="10501" max="10501" width="40.7109375" style="3" customWidth="1"/>
    <col min="10502" max="10502" width="13.85546875" style="3" customWidth="1"/>
    <col min="10503" max="10503" width="4" style="3" customWidth="1"/>
    <col min="10504" max="10504" width="15.85546875" style="3" customWidth="1"/>
    <col min="10505" max="10505" width="11.5703125" style="3" bestFit="1" customWidth="1"/>
    <col min="10506" max="10506" width="10.140625" style="3" bestFit="1" customWidth="1"/>
    <col min="10507" max="10752" width="8.85546875" style="3"/>
    <col min="10753" max="10753" width="35.85546875" style="3" customWidth="1"/>
    <col min="10754" max="10754" width="11.28515625" style="3" customWidth="1"/>
    <col min="10755" max="10755" width="4" style="3" customWidth="1"/>
    <col min="10756" max="10756" width="14.5703125" style="3" customWidth="1"/>
    <col min="10757" max="10757" width="40.7109375" style="3" customWidth="1"/>
    <col min="10758" max="10758" width="13.85546875" style="3" customWidth="1"/>
    <col min="10759" max="10759" width="4" style="3" customWidth="1"/>
    <col min="10760" max="10760" width="15.85546875" style="3" customWidth="1"/>
    <col min="10761" max="10761" width="11.5703125" style="3" bestFit="1" customWidth="1"/>
    <col min="10762" max="10762" width="10.140625" style="3" bestFit="1" customWidth="1"/>
    <col min="10763" max="11008" width="8.85546875" style="3"/>
    <col min="11009" max="11009" width="35.85546875" style="3" customWidth="1"/>
    <col min="11010" max="11010" width="11.28515625" style="3" customWidth="1"/>
    <col min="11011" max="11011" width="4" style="3" customWidth="1"/>
    <col min="11012" max="11012" width="14.5703125" style="3" customWidth="1"/>
    <col min="11013" max="11013" width="40.7109375" style="3" customWidth="1"/>
    <col min="11014" max="11014" width="13.85546875" style="3" customWidth="1"/>
    <col min="11015" max="11015" width="4" style="3" customWidth="1"/>
    <col min="11016" max="11016" width="15.85546875" style="3" customWidth="1"/>
    <col min="11017" max="11017" width="11.5703125" style="3" bestFit="1" customWidth="1"/>
    <col min="11018" max="11018" width="10.140625" style="3" bestFit="1" customWidth="1"/>
    <col min="11019" max="11264" width="8.85546875" style="3"/>
    <col min="11265" max="11265" width="35.85546875" style="3" customWidth="1"/>
    <col min="11266" max="11266" width="11.28515625" style="3" customWidth="1"/>
    <col min="11267" max="11267" width="4" style="3" customWidth="1"/>
    <col min="11268" max="11268" width="14.5703125" style="3" customWidth="1"/>
    <col min="11269" max="11269" width="40.7109375" style="3" customWidth="1"/>
    <col min="11270" max="11270" width="13.85546875" style="3" customWidth="1"/>
    <col min="11271" max="11271" width="4" style="3" customWidth="1"/>
    <col min="11272" max="11272" width="15.85546875" style="3" customWidth="1"/>
    <col min="11273" max="11273" width="11.5703125" style="3" bestFit="1" customWidth="1"/>
    <col min="11274" max="11274" width="10.140625" style="3" bestFit="1" customWidth="1"/>
    <col min="11275" max="11520" width="8.85546875" style="3"/>
    <col min="11521" max="11521" width="35.85546875" style="3" customWidth="1"/>
    <col min="11522" max="11522" width="11.28515625" style="3" customWidth="1"/>
    <col min="11523" max="11523" width="4" style="3" customWidth="1"/>
    <col min="11524" max="11524" width="14.5703125" style="3" customWidth="1"/>
    <col min="11525" max="11525" width="40.7109375" style="3" customWidth="1"/>
    <col min="11526" max="11526" width="13.85546875" style="3" customWidth="1"/>
    <col min="11527" max="11527" width="4" style="3" customWidth="1"/>
    <col min="11528" max="11528" width="15.85546875" style="3" customWidth="1"/>
    <col min="11529" max="11529" width="11.5703125" style="3" bestFit="1" customWidth="1"/>
    <col min="11530" max="11530" width="10.140625" style="3" bestFit="1" customWidth="1"/>
    <col min="11531" max="11776" width="8.85546875" style="3"/>
    <col min="11777" max="11777" width="35.85546875" style="3" customWidth="1"/>
    <col min="11778" max="11778" width="11.28515625" style="3" customWidth="1"/>
    <col min="11779" max="11779" width="4" style="3" customWidth="1"/>
    <col min="11780" max="11780" width="14.5703125" style="3" customWidth="1"/>
    <col min="11781" max="11781" width="40.7109375" style="3" customWidth="1"/>
    <col min="11782" max="11782" width="13.85546875" style="3" customWidth="1"/>
    <col min="11783" max="11783" width="4" style="3" customWidth="1"/>
    <col min="11784" max="11784" width="15.85546875" style="3" customWidth="1"/>
    <col min="11785" max="11785" width="11.5703125" style="3" bestFit="1" customWidth="1"/>
    <col min="11786" max="11786" width="10.140625" style="3" bestFit="1" customWidth="1"/>
    <col min="11787" max="12032" width="8.85546875" style="3"/>
    <col min="12033" max="12033" width="35.85546875" style="3" customWidth="1"/>
    <col min="12034" max="12034" width="11.28515625" style="3" customWidth="1"/>
    <col min="12035" max="12035" width="4" style="3" customWidth="1"/>
    <col min="12036" max="12036" width="14.5703125" style="3" customWidth="1"/>
    <col min="12037" max="12037" width="40.7109375" style="3" customWidth="1"/>
    <col min="12038" max="12038" width="13.85546875" style="3" customWidth="1"/>
    <col min="12039" max="12039" width="4" style="3" customWidth="1"/>
    <col min="12040" max="12040" width="15.85546875" style="3" customWidth="1"/>
    <col min="12041" max="12041" width="11.5703125" style="3" bestFit="1" customWidth="1"/>
    <col min="12042" max="12042" width="10.140625" style="3" bestFit="1" customWidth="1"/>
    <col min="12043" max="12288" width="8.85546875" style="3"/>
    <col min="12289" max="12289" width="35.85546875" style="3" customWidth="1"/>
    <col min="12290" max="12290" width="11.28515625" style="3" customWidth="1"/>
    <col min="12291" max="12291" width="4" style="3" customWidth="1"/>
    <col min="12292" max="12292" width="14.5703125" style="3" customWidth="1"/>
    <col min="12293" max="12293" width="40.7109375" style="3" customWidth="1"/>
    <col min="12294" max="12294" width="13.85546875" style="3" customWidth="1"/>
    <col min="12295" max="12295" width="4" style="3" customWidth="1"/>
    <col min="12296" max="12296" width="15.85546875" style="3" customWidth="1"/>
    <col min="12297" max="12297" width="11.5703125" style="3" bestFit="1" customWidth="1"/>
    <col min="12298" max="12298" width="10.140625" style="3" bestFit="1" customWidth="1"/>
    <col min="12299" max="12544" width="8.85546875" style="3"/>
    <col min="12545" max="12545" width="35.85546875" style="3" customWidth="1"/>
    <col min="12546" max="12546" width="11.28515625" style="3" customWidth="1"/>
    <col min="12547" max="12547" width="4" style="3" customWidth="1"/>
    <col min="12548" max="12548" width="14.5703125" style="3" customWidth="1"/>
    <col min="12549" max="12549" width="40.7109375" style="3" customWidth="1"/>
    <col min="12550" max="12550" width="13.85546875" style="3" customWidth="1"/>
    <col min="12551" max="12551" width="4" style="3" customWidth="1"/>
    <col min="12552" max="12552" width="15.85546875" style="3" customWidth="1"/>
    <col min="12553" max="12553" width="11.5703125" style="3" bestFit="1" customWidth="1"/>
    <col min="12554" max="12554" width="10.140625" style="3" bestFit="1" customWidth="1"/>
    <col min="12555" max="12800" width="8.85546875" style="3"/>
    <col min="12801" max="12801" width="35.85546875" style="3" customWidth="1"/>
    <col min="12802" max="12802" width="11.28515625" style="3" customWidth="1"/>
    <col min="12803" max="12803" width="4" style="3" customWidth="1"/>
    <col min="12804" max="12804" width="14.5703125" style="3" customWidth="1"/>
    <col min="12805" max="12805" width="40.7109375" style="3" customWidth="1"/>
    <col min="12806" max="12806" width="13.85546875" style="3" customWidth="1"/>
    <col min="12807" max="12807" width="4" style="3" customWidth="1"/>
    <col min="12808" max="12808" width="15.85546875" style="3" customWidth="1"/>
    <col min="12809" max="12809" width="11.5703125" style="3" bestFit="1" customWidth="1"/>
    <col min="12810" max="12810" width="10.140625" style="3" bestFit="1" customWidth="1"/>
    <col min="12811" max="13056" width="8.85546875" style="3"/>
    <col min="13057" max="13057" width="35.85546875" style="3" customWidth="1"/>
    <col min="13058" max="13058" width="11.28515625" style="3" customWidth="1"/>
    <col min="13059" max="13059" width="4" style="3" customWidth="1"/>
    <col min="13060" max="13060" width="14.5703125" style="3" customWidth="1"/>
    <col min="13061" max="13061" width="40.7109375" style="3" customWidth="1"/>
    <col min="13062" max="13062" width="13.85546875" style="3" customWidth="1"/>
    <col min="13063" max="13063" width="4" style="3" customWidth="1"/>
    <col min="13064" max="13064" width="15.85546875" style="3" customWidth="1"/>
    <col min="13065" max="13065" width="11.5703125" style="3" bestFit="1" customWidth="1"/>
    <col min="13066" max="13066" width="10.140625" style="3" bestFit="1" customWidth="1"/>
    <col min="13067" max="13312" width="8.85546875" style="3"/>
    <col min="13313" max="13313" width="35.85546875" style="3" customWidth="1"/>
    <col min="13314" max="13314" width="11.28515625" style="3" customWidth="1"/>
    <col min="13315" max="13315" width="4" style="3" customWidth="1"/>
    <col min="13316" max="13316" width="14.5703125" style="3" customWidth="1"/>
    <col min="13317" max="13317" width="40.7109375" style="3" customWidth="1"/>
    <col min="13318" max="13318" width="13.85546875" style="3" customWidth="1"/>
    <col min="13319" max="13319" width="4" style="3" customWidth="1"/>
    <col min="13320" max="13320" width="15.85546875" style="3" customWidth="1"/>
    <col min="13321" max="13321" width="11.5703125" style="3" bestFit="1" customWidth="1"/>
    <col min="13322" max="13322" width="10.140625" style="3" bestFit="1" customWidth="1"/>
    <col min="13323" max="13568" width="8.85546875" style="3"/>
    <col min="13569" max="13569" width="35.85546875" style="3" customWidth="1"/>
    <col min="13570" max="13570" width="11.28515625" style="3" customWidth="1"/>
    <col min="13571" max="13571" width="4" style="3" customWidth="1"/>
    <col min="13572" max="13572" width="14.5703125" style="3" customWidth="1"/>
    <col min="13573" max="13573" width="40.7109375" style="3" customWidth="1"/>
    <col min="13574" max="13574" width="13.85546875" style="3" customWidth="1"/>
    <col min="13575" max="13575" width="4" style="3" customWidth="1"/>
    <col min="13576" max="13576" width="15.85546875" style="3" customWidth="1"/>
    <col min="13577" max="13577" width="11.5703125" style="3" bestFit="1" customWidth="1"/>
    <col min="13578" max="13578" width="10.140625" style="3" bestFit="1" customWidth="1"/>
    <col min="13579" max="13824" width="8.85546875" style="3"/>
    <col min="13825" max="13825" width="35.85546875" style="3" customWidth="1"/>
    <col min="13826" max="13826" width="11.28515625" style="3" customWidth="1"/>
    <col min="13827" max="13827" width="4" style="3" customWidth="1"/>
    <col min="13828" max="13828" width="14.5703125" style="3" customWidth="1"/>
    <col min="13829" max="13829" width="40.7109375" style="3" customWidth="1"/>
    <col min="13830" max="13830" width="13.85546875" style="3" customWidth="1"/>
    <col min="13831" max="13831" width="4" style="3" customWidth="1"/>
    <col min="13832" max="13832" width="15.85546875" style="3" customWidth="1"/>
    <col min="13833" max="13833" width="11.5703125" style="3" bestFit="1" customWidth="1"/>
    <col min="13834" max="13834" width="10.140625" style="3" bestFit="1" customWidth="1"/>
    <col min="13835" max="14080" width="8.85546875" style="3"/>
    <col min="14081" max="14081" width="35.85546875" style="3" customWidth="1"/>
    <col min="14082" max="14082" width="11.28515625" style="3" customWidth="1"/>
    <col min="14083" max="14083" width="4" style="3" customWidth="1"/>
    <col min="14084" max="14084" width="14.5703125" style="3" customWidth="1"/>
    <col min="14085" max="14085" width="40.7109375" style="3" customWidth="1"/>
    <col min="14086" max="14086" width="13.85546875" style="3" customWidth="1"/>
    <col min="14087" max="14087" width="4" style="3" customWidth="1"/>
    <col min="14088" max="14088" width="15.85546875" style="3" customWidth="1"/>
    <col min="14089" max="14089" width="11.5703125" style="3" bestFit="1" customWidth="1"/>
    <col min="14090" max="14090" width="10.140625" style="3" bestFit="1" customWidth="1"/>
    <col min="14091" max="14336" width="8.85546875" style="3"/>
    <col min="14337" max="14337" width="35.85546875" style="3" customWidth="1"/>
    <col min="14338" max="14338" width="11.28515625" style="3" customWidth="1"/>
    <col min="14339" max="14339" width="4" style="3" customWidth="1"/>
    <col min="14340" max="14340" width="14.5703125" style="3" customWidth="1"/>
    <col min="14341" max="14341" width="40.7109375" style="3" customWidth="1"/>
    <col min="14342" max="14342" width="13.85546875" style="3" customWidth="1"/>
    <col min="14343" max="14343" width="4" style="3" customWidth="1"/>
    <col min="14344" max="14344" width="15.85546875" style="3" customWidth="1"/>
    <col min="14345" max="14345" width="11.5703125" style="3" bestFit="1" customWidth="1"/>
    <col min="14346" max="14346" width="10.140625" style="3" bestFit="1" customWidth="1"/>
    <col min="14347" max="14592" width="8.85546875" style="3"/>
    <col min="14593" max="14593" width="35.85546875" style="3" customWidth="1"/>
    <col min="14594" max="14594" width="11.28515625" style="3" customWidth="1"/>
    <col min="14595" max="14595" width="4" style="3" customWidth="1"/>
    <col min="14596" max="14596" width="14.5703125" style="3" customWidth="1"/>
    <col min="14597" max="14597" width="40.7109375" style="3" customWidth="1"/>
    <col min="14598" max="14598" width="13.85546875" style="3" customWidth="1"/>
    <col min="14599" max="14599" width="4" style="3" customWidth="1"/>
    <col min="14600" max="14600" width="15.85546875" style="3" customWidth="1"/>
    <col min="14601" max="14601" width="11.5703125" style="3" bestFit="1" customWidth="1"/>
    <col min="14602" max="14602" width="10.140625" style="3" bestFit="1" customWidth="1"/>
    <col min="14603" max="14848" width="8.85546875" style="3"/>
    <col min="14849" max="14849" width="35.85546875" style="3" customWidth="1"/>
    <col min="14850" max="14850" width="11.28515625" style="3" customWidth="1"/>
    <col min="14851" max="14851" width="4" style="3" customWidth="1"/>
    <col min="14852" max="14852" width="14.5703125" style="3" customWidth="1"/>
    <col min="14853" max="14853" width="40.7109375" style="3" customWidth="1"/>
    <col min="14854" max="14854" width="13.85546875" style="3" customWidth="1"/>
    <col min="14855" max="14855" width="4" style="3" customWidth="1"/>
    <col min="14856" max="14856" width="15.85546875" style="3" customWidth="1"/>
    <col min="14857" max="14857" width="11.5703125" style="3" bestFit="1" customWidth="1"/>
    <col min="14858" max="14858" width="10.140625" style="3" bestFit="1" customWidth="1"/>
    <col min="14859" max="15104" width="8.85546875" style="3"/>
    <col min="15105" max="15105" width="35.85546875" style="3" customWidth="1"/>
    <col min="15106" max="15106" width="11.28515625" style="3" customWidth="1"/>
    <col min="15107" max="15107" width="4" style="3" customWidth="1"/>
    <col min="15108" max="15108" width="14.5703125" style="3" customWidth="1"/>
    <col min="15109" max="15109" width="40.7109375" style="3" customWidth="1"/>
    <col min="15110" max="15110" width="13.85546875" style="3" customWidth="1"/>
    <col min="15111" max="15111" width="4" style="3" customWidth="1"/>
    <col min="15112" max="15112" width="15.85546875" style="3" customWidth="1"/>
    <col min="15113" max="15113" width="11.5703125" style="3" bestFit="1" customWidth="1"/>
    <col min="15114" max="15114" width="10.140625" style="3" bestFit="1" customWidth="1"/>
    <col min="15115" max="15360" width="8.85546875" style="3"/>
    <col min="15361" max="15361" width="35.85546875" style="3" customWidth="1"/>
    <col min="15362" max="15362" width="11.28515625" style="3" customWidth="1"/>
    <col min="15363" max="15363" width="4" style="3" customWidth="1"/>
    <col min="15364" max="15364" width="14.5703125" style="3" customWidth="1"/>
    <col min="15365" max="15365" width="40.7109375" style="3" customWidth="1"/>
    <col min="15366" max="15366" width="13.85546875" style="3" customWidth="1"/>
    <col min="15367" max="15367" width="4" style="3" customWidth="1"/>
    <col min="15368" max="15368" width="15.85546875" style="3" customWidth="1"/>
    <col min="15369" max="15369" width="11.5703125" style="3" bestFit="1" customWidth="1"/>
    <col min="15370" max="15370" width="10.140625" style="3" bestFit="1" customWidth="1"/>
    <col min="15371" max="15616" width="8.85546875" style="3"/>
    <col min="15617" max="15617" width="35.85546875" style="3" customWidth="1"/>
    <col min="15618" max="15618" width="11.28515625" style="3" customWidth="1"/>
    <col min="15619" max="15619" width="4" style="3" customWidth="1"/>
    <col min="15620" max="15620" width="14.5703125" style="3" customWidth="1"/>
    <col min="15621" max="15621" width="40.7109375" style="3" customWidth="1"/>
    <col min="15622" max="15622" width="13.85546875" style="3" customWidth="1"/>
    <col min="15623" max="15623" width="4" style="3" customWidth="1"/>
    <col min="15624" max="15624" width="15.85546875" style="3" customWidth="1"/>
    <col min="15625" max="15625" width="11.5703125" style="3" bestFit="1" customWidth="1"/>
    <col min="15626" max="15626" width="10.140625" style="3" bestFit="1" customWidth="1"/>
    <col min="15627" max="15872" width="8.85546875" style="3"/>
    <col min="15873" max="15873" width="35.85546875" style="3" customWidth="1"/>
    <col min="15874" max="15874" width="11.28515625" style="3" customWidth="1"/>
    <col min="15875" max="15875" width="4" style="3" customWidth="1"/>
    <col min="15876" max="15876" width="14.5703125" style="3" customWidth="1"/>
    <col min="15877" max="15877" width="40.7109375" style="3" customWidth="1"/>
    <col min="15878" max="15878" width="13.85546875" style="3" customWidth="1"/>
    <col min="15879" max="15879" width="4" style="3" customWidth="1"/>
    <col min="15880" max="15880" width="15.85546875" style="3" customWidth="1"/>
    <col min="15881" max="15881" width="11.5703125" style="3" bestFit="1" customWidth="1"/>
    <col min="15882" max="15882" width="10.140625" style="3" bestFit="1" customWidth="1"/>
    <col min="15883" max="16128" width="8.85546875" style="3"/>
    <col min="16129" max="16129" width="35.85546875" style="3" customWidth="1"/>
    <col min="16130" max="16130" width="11.28515625" style="3" customWidth="1"/>
    <col min="16131" max="16131" width="4" style="3" customWidth="1"/>
    <col min="16132" max="16132" width="14.5703125" style="3" customWidth="1"/>
    <col min="16133" max="16133" width="40.7109375" style="3" customWidth="1"/>
    <col min="16134" max="16134" width="13.85546875" style="3" customWidth="1"/>
    <col min="16135" max="16135" width="4" style="3" customWidth="1"/>
    <col min="16136" max="16136" width="15.85546875" style="3" customWidth="1"/>
    <col min="16137" max="16137" width="11.5703125" style="3" bestFit="1" customWidth="1"/>
    <col min="16138" max="16138" width="10.140625" style="3" bestFit="1" customWidth="1"/>
    <col min="16139" max="16384" width="8.85546875" style="3"/>
  </cols>
  <sheetData>
    <row r="1" spans="1:10" ht="16.5" thickBot="1">
      <c r="A1" s="65" t="s">
        <v>0</v>
      </c>
      <c r="B1" s="66"/>
      <c r="C1" s="66"/>
      <c r="D1" s="66"/>
      <c r="E1" s="66"/>
      <c r="F1" s="66"/>
      <c r="G1" s="1"/>
      <c r="H1" s="2"/>
    </row>
    <row r="2" spans="1:10" ht="15.75">
      <c r="A2" s="65" t="s">
        <v>1</v>
      </c>
      <c r="B2" s="66"/>
      <c r="C2" s="66"/>
      <c r="D2" s="66"/>
      <c r="E2" s="66"/>
      <c r="F2" s="66"/>
      <c r="G2" s="1"/>
      <c r="H2" s="2"/>
    </row>
    <row r="3" spans="1:10" ht="16.5" thickBot="1">
      <c r="A3" s="67" t="s">
        <v>2</v>
      </c>
      <c r="B3" s="68"/>
      <c r="C3" s="68"/>
      <c r="D3" s="68"/>
      <c r="E3" s="68"/>
      <c r="F3" s="68"/>
      <c r="G3" s="4"/>
      <c r="H3" s="5"/>
    </row>
    <row r="4" spans="1:10" ht="51">
      <c r="A4" s="6"/>
      <c r="B4" s="7" t="s">
        <v>3</v>
      </c>
      <c r="C4" s="1"/>
      <c r="D4" s="8" t="s">
        <v>4</v>
      </c>
      <c r="E4" s="1"/>
      <c r="F4" s="7" t="s">
        <v>3</v>
      </c>
      <c r="G4" s="1"/>
      <c r="H4" s="9" t="s">
        <v>4</v>
      </c>
    </row>
    <row r="5" spans="1:10">
      <c r="A5" s="10" t="s">
        <v>5</v>
      </c>
      <c r="B5" s="4"/>
      <c r="C5" s="4"/>
      <c r="D5" s="11"/>
      <c r="E5" s="12" t="s">
        <v>6</v>
      </c>
      <c r="F5" s="4"/>
      <c r="G5" s="4"/>
      <c r="H5" s="5"/>
    </row>
    <row r="6" spans="1:10">
      <c r="A6" s="13" t="s">
        <v>7</v>
      </c>
      <c r="B6" s="14"/>
      <c r="C6" s="14"/>
      <c r="D6" s="15"/>
      <c r="E6" s="16" t="s">
        <v>8</v>
      </c>
      <c r="F6" s="15">
        <f>H6+B31</f>
        <v>1008211.11</v>
      </c>
      <c r="G6" s="4"/>
      <c r="H6" s="17">
        <v>1006828.85</v>
      </c>
    </row>
    <row r="7" spans="1:10">
      <c r="A7" s="18" t="s">
        <v>9</v>
      </c>
      <c r="B7" s="14"/>
      <c r="C7" s="14"/>
      <c r="D7" s="15"/>
      <c r="E7" s="14"/>
      <c r="F7" s="14"/>
      <c r="G7" s="4"/>
      <c r="H7" s="17"/>
    </row>
    <row r="8" spans="1:10">
      <c r="A8" s="19"/>
      <c r="B8" s="15">
        <v>0</v>
      </c>
      <c r="C8" s="14"/>
      <c r="D8" s="15">
        <v>0</v>
      </c>
      <c r="E8" s="14"/>
      <c r="F8" s="14"/>
      <c r="G8" s="4"/>
      <c r="H8" s="17"/>
    </row>
    <row r="9" spans="1:10">
      <c r="A9" s="20" t="s">
        <v>10</v>
      </c>
      <c r="B9" s="14"/>
      <c r="C9" s="14"/>
      <c r="D9" s="15"/>
      <c r="E9" s="14"/>
      <c r="F9" s="14"/>
      <c r="G9" s="4"/>
      <c r="H9" s="17"/>
    </row>
    <row r="10" spans="1:10">
      <c r="A10" s="21" t="s">
        <v>11</v>
      </c>
      <c r="B10" s="14">
        <v>194735.91</v>
      </c>
      <c r="C10" s="14"/>
      <c r="D10" s="15"/>
      <c r="E10" s="22" t="s">
        <v>12</v>
      </c>
      <c r="F10" s="15"/>
      <c r="G10" s="4"/>
      <c r="H10" s="17"/>
    </row>
    <row r="11" spans="1:10">
      <c r="A11" s="18" t="s">
        <v>13</v>
      </c>
      <c r="B11" s="14"/>
      <c r="C11" s="14"/>
      <c r="D11" s="15"/>
      <c r="E11" s="22" t="s">
        <v>14</v>
      </c>
      <c r="F11" s="23">
        <f>H11-(D18-B18)</f>
        <v>-812574.5</v>
      </c>
      <c r="G11" s="4"/>
      <c r="H11" s="24">
        <v>-812813.97</v>
      </c>
      <c r="I11" s="25"/>
    </row>
    <row r="12" spans="1:10">
      <c r="A12" s="19" t="s">
        <v>15</v>
      </c>
      <c r="B12" s="26">
        <v>0</v>
      </c>
      <c r="C12" s="14"/>
      <c r="D12" s="26">
        <v>193370.92</v>
      </c>
      <c r="E12" s="14"/>
      <c r="F12" s="16">
        <f>F6+F11</f>
        <v>195636.61</v>
      </c>
      <c r="G12" s="4"/>
      <c r="H12" s="27">
        <f>H6+H11</f>
        <v>194014.88</v>
      </c>
      <c r="I12" s="25"/>
    </row>
    <row r="13" spans="1:10">
      <c r="A13" s="19" t="s">
        <v>16</v>
      </c>
      <c r="B13" s="28">
        <v>298.33</v>
      </c>
      <c r="C13" s="14"/>
      <c r="D13" s="26">
        <v>273.87</v>
      </c>
      <c r="E13" s="14"/>
      <c r="F13" s="14"/>
      <c r="G13" s="4"/>
      <c r="H13" s="17"/>
    </row>
    <row r="14" spans="1:10">
      <c r="A14" s="19"/>
      <c r="B14" s="29">
        <f>SUM(B12:B13)</f>
        <v>298.33</v>
      </c>
      <c r="C14" s="14"/>
      <c r="D14" s="30">
        <f>SUM(D12:D13)</f>
        <v>193644.79</v>
      </c>
      <c r="E14" s="31" t="s">
        <v>17</v>
      </c>
      <c r="F14" s="14"/>
      <c r="G14" s="4"/>
      <c r="H14" s="17"/>
    </row>
    <row r="15" spans="1:10">
      <c r="A15" s="19"/>
      <c r="B15" s="29">
        <f>B8+B14+B10</f>
        <v>195034.23999999999</v>
      </c>
      <c r="C15" s="14"/>
      <c r="D15" s="30">
        <f>D8+D14</f>
        <v>193644.79</v>
      </c>
      <c r="E15" s="32" t="s">
        <v>18</v>
      </c>
      <c r="F15" s="14">
        <v>0</v>
      </c>
      <c r="G15" s="4"/>
      <c r="H15" s="17">
        <v>0</v>
      </c>
    </row>
    <row r="16" spans="1:10">
      <c r="A16" s="19"/>
      <c r="B16" s="29"/>
      <c r="C16" s="14"/>
      <c r="D16" s="15"/>
      <c r="E16" s="32" t="s">
        <v>19</v>
      </c>
      <c r="F16" s="14">
        <v>277.76</v>
      </c>
      <c r="G16" s="4"/>
      <c r="H16" s="17">
        <v>270.57</v>
      </c>
      <c r="I16" s="25"/>
      <c r="J16" s="25"/>
    </row>
    <row r="17" spans="1:10">
      <c r="A17" s="13" t="s">
        <v>20</v>
      </c>
      <c r="B17" s="14"/>
      <c r="C17" s="14"/>
      <c r="D17" s="15"/>
      <c r="E17" s="14"/>
      <c r="F17" s="14"/>
      <c r="G17" s="4"/>
      <c r="H17" s="17"/>
      <c r="I17" s="25"/>
    </row>
    <row r="18" spans="1:10">
      <c r="A18" s="33" t="s">
        <v>21</v>
      </c>
      <c r="B18" s="15">
        <v>880.13</v>
      </c>
      <c r="C18" s="14"/>
      <c r="D18" s="15">
        <v>640.66</v>
      </c>
      <c r="E18" s="14"/>
      <c r="F18" s="14"/>
      <c r="G18" s="4"/>
      <c r="H18" s="17"/>
    </row>
    <row r="19" spans="1:10">
      <c r="A19" s="19"/>
      <c r="B19" s="16">
        <f>SUM(B18:B18)</f>
        <v>880.13</v>
      </c>
      <c r="C19" s="4"/>
      <c r="D19" s="22">
        <f>SUM(D18:D18)</f>
        <v>640.66</v>
      </c>
      <c r="E19" s="4"/>
      <c r="F19" s="16"/>
      <c r="G19" s="4"/>
      <c r="H19" s="17"/>
      <c r="I19" s="25"/>
    </row>
    <row r="20" spans="1:10">
      <c r="A20" s="19"/>
      <c r="B20" s="16"/>
      <c r="C20" s="4"/>
      <c r="D20" s="15"/>
      <c r="E20" s="4"/>
      <c r="F20" s="16"/>
      <c r="G20" s="4"/>
      <c r="H20" s="17"/>
    </row>
    <row r="21" spans="1:10" ht="13.5" thickBot="1">
      <c r="A21" s="19"/>
      <c r="B21" s="34">
        <f>B15+B19</f>
        <v>195914.37</v>
      </c>
      <c r="C21" s="4"/>
      <c r="D21" s="30">
        <f>D15+D19</f>
        <v>194285.45</v>
      </c>
      <c r="E21" s="4"/>
      <c r="F21" s="29">
        <f>F6+F11+F15+F16</f>
        <v>195914.37</v>
      </c>
      <c r="G21" s="4"/>
      <c r="H21" s="35">
        <f>H6+H11+H15+H16</f>
        <v>194285.45</v>
      </c>
      <c r="I21" s="25"/>
      <c r="J21" s="25"/>
    </row>
    <row r="22" spans="1:10" ht="13.5" thickTop="1">
      <c r="A22" s="19"/>
      <c r="B22" s="16"/>
      <c r="C22" s="4"/>
      <c r="D22" s="11"/>
      <c r="E22" s="4"/>
      <c r="F22" s="16"/>
      <c r="G22" s="4"/>
      <c r="H22" s="17"/>
      <c r="I22" s="25"/>
      <c r="J22" s="25"/>
    </row>
    <row r="23" spans="1:10">
      <c r="A23" s="36" t="s">
        <v>22</v>
      </c>
      <c r="B23" s="37"/>
      <c r="C23" s="37"/>
      <c r="D23" s="38"/>
      <c r="E23" s="69" t="s">
        <v>23</v>
      </c>
      <c r="F23" s="70"/>
      <c r="G23" s="37"/>
      <c r="H23" s="39"/>
    </row>
    <row r="24" spans="1:10" ht="13.5" thickBot="1">
      <c r="A24" s="40" t="s">
        <v>24</v>
      </c>
      <c r="B24" s="41">
        <v>311</v>
      </c>
      <c r="C24" s="41"/>
      <c r="D24" s="42">
        <v>311</v>
      </c>
      <c r="E24" s="41" t="s">
        <v>25</v>
      </c>
      <c r="F24" s="41">
        <v>311</v>
      </c>
      <c r="G24" s="41"/>
      <c r="H24" s="43">
        <v>311</v>
      </c>
    </row>
    <row r="25" spans="1:10" ht="13.5" thickBot="1">
      <c r="A25" s="44"/>
      <c r="B25" s="45"/>
      <c r="C25" s="45"/>
      <c r="D25" s="46"/>
      <c r="E25" s="45"/>
      <c r="F25" s="45"/>
      <c r="G25" s="45"/>
      <c r="H25" s="47"/>
    </row>
    <row r="26" spans="1:10" ht="13.5" thickBot="1">
      <c r="A26" s="71" t="s">
        <v>26</v>
      </c>
      <c r="B26" s="72"/>
      <c r="C26" s="72"/>
      <c r="D26" s="72"/>
      <c r="E26" s="72"/>
      <c r="F26" s="72"/>
      <c r="G26" s="73"/>
      <c r="H26" s="74"/>
    </row>
    <row r="27" spans="1:10">
      <c r="A27" s="61" t="s">
        <v>27</v>
      </c>
      <c r="B27" s="62"/>
      <c r="C27" s="62"/>
      <c r="D27" s="62"/>
      <c r="E27" s="63" t="s">
        <v>28</v>
      </c>
      <c r="F27" s="62"/>
      <c r="G27" s="62"/>
      <c r="H27" s="64"/>
    </row>
    <row r="28" spans="1:10">
      <c r="A28" s="48" t="s">
        <v>29</v>
      </c>
      <c r="B28" s="15">
        <v>44.74</v>
      </c>
      <c r="D28" s="15">
        <v>295.98</v>
      </c>
      <c r="E28" s="11" t="s">
        <v>30</v>
      </c>
      <c r="F28" s="15">
        <v>0</v>
      </c>
      <c r="G28" s="4"/>
      <c r="H28" s="17">
        <v>0</v>
      </c>
    </row>
    <row r="29" spans="1:10">
      <c r="A29" s="33" t="s">
        <v>31</v>
      </c>
      <c r="B29" s="15">
        <v>7.19</v>
      </c>
      <c r="D29" s="15">
        <f>H31*0.5%</f>
        <v>9.8662500000000009</v>
      </c>
      <c r="E29" s="49" t="s">
        <v>32</v>
      </c>
      <c r="F29" s="15">
        <v>71.31</v>
      </c>
      <c r="G29" s="4"/>
      <c r="H29" s="17"/>
    </row>
    <row r="30" spans="1:10">
      <c r="A30" s="48" t="s">
        <v>33</v>
      </c>
      <c r="B30" s="15">
        <v>3</v>
      </c>
      <c r="D30" s="15">
        <v>0</v>
      </c>
      <c r="E30" s="49" t="s">
        <v>46</v>
      </c>
      <c r="F30" s="15">
        <v>1359.97</v>
      </c>
      <c r="G30" s="4"/>
      <c r="H30" s="17"/>
    </row>
    <row r="31" spans="1:10">
      <c r="A31" s="48" t="s">
        <v>34</v>
      </c>
      <c r="B31" s="50">
        <f>F32-B28-B29-B30</f>
        <v>1382.26</v>
      </c>
      <c r="D31" s="50">
        <v>1667.4</v>
      </c>
      <c r="E31" s="49" t="s">
        <v>35</v>
      </c>
      <c r="F31" s="50">
        <v>5.91</v>
      </c>
      <c r="G31" s="4"/>
      <c r="H31" s="51">
        <v>1973.25</v>
      </c>
      <c r="I31" s="25"/>
    </row>
    <row r="32" spans="1:10" ht="13.5" thickBot="1">
      <c r="A32" s="48"/>
      <c r="B32" s="52">
        <f>SUM(B28:B31)</f>
        <v>1437.19</v>
      </c>
      <c r="D32" s="52">
        <f>SUM(D28:D31)</f>
        <v>1973.2462500000001</v>
      </c>
      <c r="E32" s="11"/>
      <c r="F32" s="52">
        <f>SUM(F28:F31)</f>
        <v>1437.19</v>
      </c>
      <c r="G32" s="4"/>
      <c r="H32" s="53">
        <f>SUM(H28:H31)</f>
        <v>1973.25</v>
      </c>
    </row>
    <row r="33" spans="1:8" ht="13.5" thickTop="1">
      <c r="A33" s="48"/>
      <c r="B33" s="11"/>
      <c r="C33" s="15"/>
      <c r="D33" s="11"/>
      <c r="E33" s="11"/>
      <c r="F33" s="15"/>
      <c r="G33" s="4"/>
      <c r="H33" s="5"/>
    </row>
    <row r="34" spans="1:8" ht="13.5" thickBot="1">
      <c r="A34" s="54"/>
      <c r="B34" s="46"/>
      <c r="C34" s="46"/>
      <c r="D34" s="46"/>
      <c r="E34" s="46"/>
      <c r="F34" s="46"/>
      <c r="G34" s="45"/>
      <c r="H34" s="47"/>
    </row>
    <row r="35" spans="1:8">
      <c r="A35" s="55"/>
      <c r="B35" s="55"/>
      <c r="C35" s="55"/>
      <c r="E35" s="55"/>
      <c r="F35" s="55"/>
    </row>
    <row r="36" spans="1:8">
      <c r="A36" s="3" t="s">
        <v>36</v>
      </c>
    </row>
    <row r="37" spans="1:8" ht="15">
      <c r="A37" s="56" t="s">
        <v>43</v>
      </c>
      <c r="E37" s="57"/>
    </row>
    <row r="38" spans="1:8">
      <c r="A38" s="56" t="s">
        <v>44</v>
      </c>
      <c r="E38" s="57"/>
    </row>
    <row r="39" spans="1:8" ht="30" customHeight="1">
      <c r="A39" s="79" t="s">
        <v>37</v>
      </c>
      <c r="B39" s="79"/>
      <c r="C39" s="79"/>
      <c r="D39" s="79"/>
      <c r="E39" s="79"/>
      <c r="F39" s="79"/>
      <c r="G39" s="79"/>
      <c r="H39" s="79"/>
    </row>
    <row r="40" spans="1:8" ht="16.5" customHeight="1">
      <c r="A40" s="56" t="s">
        <v>38</v>
      </c>
    </row>
    <row r="41" spans="1:8" ht="32.25" customHeight="1">
      <c r="A41" s="79" t="s">
        <v>39</v>
      </c>
      <c r="B41" s="79"/>
      <c r="C41" s="79"/>
      <c r="D41" s="79"/>
      <c r="E41" s="79"/>
      <c r="F41" s="79"/>
      <c r="G41" s="79"/>
      <c r="H41" s="79"/>
    </row>
    <row r="42" spans="1:8" ht="19.149999999999999" customHeight="1">
      <c r="A42" s="80" t="s">
        <v>40</v>
      </c>
      <c r="B42" s="80"/>
      <c r="C42" s="80"/>
      <c r="D42" s="80"/>
      <c r="E42" s="80"/>
      <c r="F42" s="80"/>
      <c r="G42" s="80"/>
      <c r="H42" s="80"/>
    </row>
    <row r="43" spans="1:8" ht="60" customHeight="1">
      <c r="A43" s="80" t="s">
        <v>45</v>
      </c>
      <c r="B43" s="80"/>
      <c r="C43" s="80"/>
      <c r="D43" s="80"/>
      <c r="E43" s="80"/>
      <c r="F43" s="80"/>
      <c r="G43" s="80"/>
      <c r="H43" s="80"/>
    </row>
    <row r="45" spans="1:8" ht="42" customHeight="1">
      <c r="A45" s="81"/>
      <c r="B45" s="82"/>
      <c r="C45" s="83"/>
      <c r="D45" s="84"/>
      <c r="E45" s="85" t="s">
        <v>41</v>
      </c>
      <c r="F45" s="86"/>
    </row>
    <row r="46" spans="1:8">
      <c r="A46" s="58"/>
      <c r="B46" s="58"/>
      <c r="C46" s="58"/>
      <c r="D46" s="59"/>
    </row>
    <row r="47" spans="1:8">
      <c r="A47" s="58"/>
      <c r="B47" s="58"/>
      <c r="C47" s="58"/>
      <c r="D47" s="59"/>
    </row>
    <row r="48" spans="1:8">
      <c r="A48" s="58"/>
      <c r="B48" s="58"/>
      <c r="C48" s="58"/>
      <c r="D48" s="59"/>
    </row>
    <row r="49" spans="1:6">
      <c r="A49" s="75"/>
      <c r="B49" s="76"/>
      <c r="C49" s="75"/>
      <c r="D49" s="76"/>
      <c r="E49" s="77" t="s">
        <v>42</v>
      </c>
      <c r="F49" s="78"/>
    </row>
    <row r="60" spans="1:6">
      <c r="A60" s="60"/>
    </row>
    <row r="61" spans="1:6">
      <c r="A61" s="60"/>
    </row>
    <row r="62" spans="1:6">
      <c r="A62" s="60"/>
    </row>
    <row r="63" spans="1:6">
      <c r="A63" s="60"/>
    </row>
    <row r="64" spans="1:6">
      <c r="A64" s="60"/>
    </row>
  </sheetData>
  <mergeCells count="17">
    <mergeCell ref="A49:B49"/>
    <mergeCell ref="C49:D49"/>
    <mergeCell ref="E49:F49"/>
    <mergeCell ref="A39:H39"/>
    <mergeCell ref="A41:H41"/>
    <mergeCell ref="A42:H42"/>
    <mergeCell ref="A43:H43"/>
    <mergeCell ref="A45:B45"/>
    <mergeCell ref="C45:D45"/>
    <mergeCell ref="E45:F45"/>
    <mergeCell ref="A27:D27"/>
    <mergeCell ref="E27:H27"/>
    <mergeCell ref="A1:F1"/>
    <mergeCell ref="A2:F2"/>
    <mergeCell ref="A3:F3"/>
    <mergeCell ref="E23:F23"/>
    <mergeCell ref="A26:H26"/>
  </mergeCells>
  <printOptions horizontalCentered="1" verticalCentered="1"/>
  <pageMargins left="0.31496062992125984" right="0.31496062992125984" top="0.15748031496062992" bottom="0.15748031496062992" header="0.31496062992125984" footer="0.31496062992125984"/>
  <pageSetup paperSize="9" scale="68" fitToWidth="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2021</vt: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2022-04-13T08:23:27Z</dcterms:modified>
</cp:coreProperties>
</file>